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480" windowHeight="11640" activeTab="0"/>
  </bookViews>
  <sheets>
    <sheet name="ﾃﾞｰﾀ 入力" sheetId="1" r:id="rId1"/>
    <sheet name="様式1" sheetId="2" state="hidden" r:id="rId2"/>
    <sheet name="様式2" sheetId="3" state="hidden" r:id="rId3"/>
    <sheet name="鉄剤注射" sheetId="4" state="hidden" r:id="rId4"/>
  </sheets>
  <externalReferences>
    <externalReference r:id="rId7"/>
  </externalReferences>
  <definedNames>
    <definedName name="KenNo">'ﾃﾞｰﾀ 入力'!$AH$4:$AI$51</definedName>
    <definedName name="_xlnm.Print_Area" localSheetId="3">'鉄剤注射'!$A$1:$I$31</definedName>
    <definedName name="_xlnm.Print_Area" localSheetId="1">'様式1'!$A$1:$J$55</definedName>
    <definedName name="_xlnm.Print_Area" localSheetId="2">'様式2'!$A$1:$N$39</definedName>
    <definedName name="県番">#REF!</definedName>
    <definedName name="県名" localSheetId="0">'[1]基本ｼｰﾄ'!$AA$2:$AB$49</definedName>
    <definedName name="県名">#REF!</definedName>
  </definedNames>
  <calcPr fullCalcOnLoad="1"/>
</workbook>
</file>

<file path=xl/comments1.xml><?xml version="1.0" encoding="utf-8"?>
<comments xmlns="http://schemas.openxmlformats.org/spreadsheetml/2006/main">
  <authors>
    <author>ekiden</author>
  </authors>
  <commentList>
    <comment ref="AB1" authorId="0">
      <text>
        <r>
          <rPr>
            <b/>
            <sz val="14"/>
            <rFont val="ＭＳ Ｐゴシック"/>
            <family val="3"/>
          </rPr>
          <t>提出締切日</t>
        </r>
      </text>
    </comment>
    <comment ref="AA1" authorId="0">
      <text>
        <r>
          <rPr>
            <b/>
            <sz val="18"/>
            <rFont val="ＭＳ Ｐゴシック"/>
            <family val="3"/>
          </rPr>
          <t>作成年度</t>
        </r>
      </text>
    </comment>
  </commentList>
</comments>
</file>

<file path=xl/sharedStrings.xml><?xml version="1.0" encoding="utf-8"?>
<sst xmlns="http://schemas.openxmlformats.org/spreadsheetml/2006/main" count="352" uniqueCount="196">
  <si>
    <t>☆受付番号（　　　　）</t>
  </si>
  <si>
    <t>都道府県名</t>
  </si>
  <si>
    <t>都道府県番号
(ﾅﾝﾊﾞｰｶｰﾄﾞNo)</t>
  </si>
  <si>
    <t>連　　絡　　先</t>
  </si>
  <si>
    <t>ﾌ  ﾘ  ｶﾞ  ﾅ</t>
  </si>
  <si>
    <t>TEL</t>
  </si>
  <si>
    <t>学 　校　 名</t>
  </si>
  <si>
    <t>FAX</t>
  </si>
  <si>
    <t>学校所在地</t>
  </si>
  <si>
    <t>ﾌ  ﾘ  ｶﾞ  ﾅ</t>
  </si>
  <si>
    <t>引　　率
責任者名
連 絡 先</t>
  </si>
  <si>
    <t>監 　督 　名</t>
  </si>
  <si>
    <t>☆
　区間</t>
  </si>
  <si>
    <t>ﾌ　　ﾘ　　ｶﾞ　　ﾅ</t>
  </si>
  <si>
    <t>学年</t>
  </si>
  <si>
    <t>　上記の者は、本都道府県の代表として、標記大会に参加することを承認します。</t>
  </si>
  <si>
    <t>※　☆欄は記入不要です。</t>
  </si>
  <si>
    <t>※</t>
  </si>
  <si>
    <t>内についてはプリント後、署名捺印してください。</t>
  </si>
  <si>
    <t>様式1</t>
  </si>
  <si>
    <t>様式1-②</t>
  </si>
  <si>
    <t>学校名（ﾌﾘｶﾞﾅ）</t>
  </si>
  <si>
    <t>学校住所　〒</t>
  </si>
  <si>
    <t>TEL</t>
  </si>
  <si>
    <t>２．監督からのチーム紹介（120字以内）</t>
  </si>
  <si>
    <t>監督名</t>
  </si>
  <si>
    <t>名前(主将)</t>
  </si>
  <si>
    <t>⑤</t>
  </si>
  <si>
    <t>名前</t>
  </si>
  <si>
    <t>男子</t>
  </si>
  <si>
    <t/>
  </si>
  <si>
    <t>1,500</t>
  </si>
  <si>
    <t>１．学校紹介（50字以内）</t>
  </si>
  <si>
    <t>３．大会に向けての抱負（選手から）（120字以内）</t>
  </si>
  <si>
    <t>４．監督及び選手プロフィール</t>
  </si>
  <si>
    <t>様式2</t>
  </si>
  <si>
    <t>ﾅﾝﾊﾞｰｶｰﾄﾞNo.</t>
  </si>
  <si>
    <t>①</t>
  </si>
  <si>
    <t>②</t>
  </si>
  <si>
    <t>③</t>
  </si>
  <si>
    <t>3,000m</t>
  </si>
  <si>
    <t>1,500m</t>
  </si>
  <si>
    <t>⑥</t>
  </si>
  <si>
    <t>⑦</t>
  </si>
  <si>
    <t>⑧</t>
  </si>
  <si>
    <t>⑨</t>
  </si>
  <si>
    <t>※　写真１枚（Ｌｻｲｽﾞ、監督も一緒のもの、裏に都道府県名と校名を記入）を添えて</t>
  </si>
  <si>
    <t>県No.</t>
  </si>
  <si>
    <t>学校名ﾌﾘｶﾞﾅ</t>
  </si>
  <si>
    <t>学校名漢字</t>
  </si>
  <si>
    <t>学校所在地ﾌﾘｶﾞﾅ</t>
  </si>
  <si>
    <t>学校所在地漢字</t>
  </si>
  <si>
    <t>監督名ﾌﾘｶﾞﾅ</t>
  </si>
  <si>
    <t>監督名漢字</t>
  </si>
  <si>
    <t>引率責任者名</t>
  </si>
  <si>
    <t>郵便番号</t>
  </si>
  <si>
    <t>学校紹介</t>
  </si>
  <si>
    <t>チーム紹介</t>
  </si>
  <si>
    <t>抱負</t>
  </si>
  <si>
    <t>監督者年齢</t>
  </si>
  <si>
    <t>番号</t>
  </si>
  <si>
    <t>姓 ﾌﾘｶﾞﾅ</t>
  </si>
  <si>
    <t>姓　漢字</t>
  </si>
  <si>
    <t>名 ﾌﾘｶﾞﾅ</t>
  </si>
  <si>
    <t>名　漢字</t>
  </si>
  <si>
    <t>略学校名(ﾌﾘｶﾞﾅ)</t>
  </si>
  <si>
    <t>山　口</t>
  </si>
  <si>
    <t>青　森</t>
  </si>
  <si>
    <t>岩　手</t>
  </si>
  <si>
    <t>宮　城</t>
  </si>
  <si>
    <t>秋　田</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</si>
  <si>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</si>
  <si>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</si>
  <si>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</si>
  <si>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</si>
  <si>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</si>
  <si>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</si>
  <si>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</si>
  <si>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</si>
  <si>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</si>
  <si>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</si>
  <si>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</si>
  <si>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</si>
  <si>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</si>
  <si>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</si>
  <si>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</si>
  <si>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</si>
  <si>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</si>
  <si>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</si>
  <si>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</si>
  <si>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</si>
  <si>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</si>
  <si>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</si>
  <si>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</si>
  <si>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</si>
  <si>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</si>
  <si>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</si>
  <si>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</si>
  <si>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</si>
  <si>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</si>
  <si>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香　川</t>
  </si>
  <si>
    <t>徳　島</t>
  </si>
  <si>
    <t>愛　媛</t>
  </si>
  <si>
    <t>高　知</t>
  </si>
  <si>
    <t>福　岡</t>
  </si>
  <si>
    <t>佐　賀</t>
  </si>
  <si>
    <t>長　崎</t>
  </si>
  <si>
    <t>熊　本</t>
  </si>
  <si>
    <t>大　分</t>
  </si>
  <si>
    <t>宮　崎</t>
  </si>
  <si>
    <t>鹿児島</t>
  </si>
  <si>
    <t>沖　縄</t>
  </si>
  <si>
    <t>開催地</t>
  </si>
  <si>
    <t>県No.</t>
  </si>
  <si>
    <t>1500m記録</t>
  </si>
  <si>
    <t>学校TEL</t>
  </si>
  <si>
    <t>学校FAX</t>
  </si>
  <si>
    <t>引率携帯番号</t>
  </si>
  <si>
    <t>略学校名</t>
  </si>
  <si>
    <t>略学校名ﾌﾘｶﾞﾅ</t>
  </si>
  <si>
    <t>3000m記録</t>
  </si>
  <si>
    <t>分</t>
  </si>
  <si>
    <t>秒</t>
  </si>
  <si>
    <t>北海道</t>
  </si>
  <si>
    <t>県名</t>
  </si>
  <si>
    <t>←都道府県を選んでください。</t>
  </si>
  <si>
    <t>都道府県名</t>
  </si>
  <si>
    <t>全国駅伝入力シート</t>
  </si>
  <si>
    <t>この色のセルに入力してください。</t>
  </si>
  <si>
    <t>←数字と　-　で入力してください。　例090-1234-5678</t>
  </si>
  <si>
    <t>←記録の入力方法</t>
  </si>
  <si>
    <t>例5分02秒21</t>
  </si>
  <si>
    <t>例9分03秒</t>
  </si>
  <si>
    <t>例9分02秒2</t>
  </si>
  <si>
    <t>←生年月日の入力方法</t>
  </si>
  <si>
    <t>例　H3.04.01</t>
  </si>
  <si>
    <t>↑すべて入力終わったら</t>
  </si>
  <si>
    <t>上のボタンを押してください</t>
  </si>
  <si>
    <t>保存して印刷されます。</t>
  </si>
  <si>
    <t>←５０字以内で学校紹介を記入して下さい。</t>
  </si>
  <si>
    <t>←１２０字以内で抱負を記入してください。</t>
  </si>
  <si>
    <t>←１２０字以内でチーム紹介を記入してください。</t>
  </si>
  <si>
    <t>④</t>
  </si>
  <si>
    <t>※写真はデータ(jpg）も送付してください。</t>
  </si>
  <si>
    <t>上記の者は、本校在学中で、学校医による健康診断を受けており、標記大会に参加することを承認します。また、大会要項に記載の内容を確認し、本人及び保護者の同意を得ています。なお、宿泊については、宿泊要項を厳守し申し込みます。</t>
  </si>
  <si>
    <t>監督者携帯番号</t>
  </si>
  <si>
    <t>←学校名を漢字で入力してください。　例近江市立滋賀中学校</t>
  </si>
  <si>
    <t>←学校名をﾌﾘｶﾞﾅで入力してください。　例ｵｳﾐｼﾘﾂｼｶﾞﾁｭｳｶﾞｯｺｳ</t>
  </si>
  <si>
    <t>←学校名をﾌﾘｶﾞﾅで入力してください。　例ｼｶﾞ　</t>
  </si>
  <si>
    <t>←学校名を入力してください。　例滋賀</t>
  </si>
  <si>
    <t>←数字と　-　で入力してください。　例077-123-4567</t>
  </si>
  <si>
    <t>←数字と　-　で入力してください。　例077-123-4568</t>
  </si>
  <si>
    <t>←名字と名前の間に全角スペースを入れてください。例近江　太郎</t>
  </si>
  <si>
    <t>←名字と名前の間に半角スペースを入れてください。例ｵｳﾐ ﾀﾛｳ</t>
  </si>
  <si>
    <t>職名</t>
  </si>
  <si>
    <t>←例　ｼｶﾞｹﾝｵｵﾂｼﾏﾂﾓﾄｲｯﾁｮｳﾒ2-1</t>
  </si>
  <si>
    <t>←例　滋賀県大津市松本一丁目２－１</t>
  </si>
  <si>
    <t>校長</t>
  </si>
  <si>
    <t>教諭</t>
  </si>
  <si>
    <t>部活指導員</t>
  </si>
  <si>
    <t>11月21日</t>
  </si>
  <si>
    <t>公益財団法人日本中学校体育連盟陸上競技部　御中</t>
  </si>
  <si>
    <t>公益財団法人日本陸上競技連盟　御中</t>
  </si>
  <si>
    <r>
      <t>　このたび、全国中学校駅伝大会　</t>
    </r>
    <r>
      <rPr>
        <sz val="14"/>
        <rFont val="ＭＳ 明朝"/>
        <family val="1"/>
      </rPr>
      <t xml:space="preserve">[ 男子 ] </t>
    </r>
    <r>
      <rPr>
        <sz val="11"/>
        <rFont val="ＭＳ 明朝"/>
        <family val="1"/>
      </rPr>
      <t>の部に参加するにあたり以下の内容を申告･報告します。</t>
    </r>
  </si>
  <si>
    <t>　　１．なし</t>
  </si>
  <si>
    <r>
      <t>　　２．あり（エントリー　</t>
    </r>
    <r>
      <rPr>
        <u val="single"/>
        <sz val="11"/>
        <rFont val="ＭＳ 明朝"/>
        <family val="1"/>
      </rPr>
      <t>　　　</t>
    </r>
    <r>
      <rPr>
        <sz val="11"/>
        <rFont val="ＭＳ 明朝"/>
        <family val="1"/>
      </rPr>
      <t xml:space="preserve"> 名中 　</t>
    </r>
    <r>
      <rPr>
        <u val="single"/>
        <sz val="11"/>
        <rFont val="ＭＳ 明朝"/>
        <family val="1"/>
      </rPr>
      <t>　　　</t>
    </r>
    <r>
      <rPr>
        <sz val="11"/>
        <rFont val="ＭＳ 明朝"/>
        <family val="1"/>
      </rPr>
      <t xml:space="preserve"> 名）</t>
    </r>
  </si>
  <si>
    <t>③ 身体計測</t>
  </si>
  <si>
    <t>NO</t>
  </si>
  <si>
    <t>氏名</t>
  </si>
  <si>
    <t>生年月日</t>
  </si>
  <si>
    <t>身長（cm）</t>
  </si>
  <si>
    <t>体重（kg）</t>
  </si>
  <si>
    <t>計測日</t>
  </si>
  <si>
    <t>.</t>
  </si>
  <si>
    <t>.</t>
  </si>
  <si>
    <t xml:space="preserve"> ※身長及び体重を小数点以下１桁まで、ご記入ください。</t>
  </si>
  <si>
    <t>学校名</t>
  </si>
  <si>
    <t>校長名</t>
  </si>
  <si>
    <t>←123-4567</t>
  </si>
  <si>
    <t>.</t>
  </si>
  <si>
    <t>.</t>
  </si>
  <si>
    <t>.</t>
  </si>
  <si>
    <t>② 上記①で「２．あり」の場合、別紙 鉄剤注射実施報告書を記入し提出すること。</t>
  </si>
  <si>
    <t>鉄剤注射に関する申告書・身体計測報告書</t>
  </si>
  <si>
    <t>　大会出走までの間に、上記と異なる事象が生じた場合は、直ちに追加で申告します。
　また、申告内容については、プライバシーを配慮のうえ集計結果等が公表される場合や関係者へのヒヤリングが行われる場合があることを了解しています。</t>
  </si>
  <si>
    <t xml:space="preserve"> ※計測については１０月以降に保健室で実施してください。計測時はジャージを着用せず、出来る限り軽い着衣で計測してください。</t>
  </si>
  <si>
    <t>←部活指導員の場合は「任命権者」を入力してください。</t>
  </si>
  <si>
    <t>任命権者</t>
  </si>
  <si>
    <t>←監督の職名をリストから選択してください</t>
  </si>
  <si>
    <t>携帯電話</t>
  </si>
  <si>
    <t>選手名</t>
  </si>
  <si>
    <t>市教委</t>
  </si>
  <si>
    <t>監督名</t>
  </si>
  <si>
    <t>3000m（</t>
  </si>
  <si>
    <t>1500m（</t>
  </si>
  <si>
    <t>　分　　秒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</si>
</sst>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eneral&quot;文字&quot;"/>
    <numFmt numFmtId="178" formatCode="00"/>
  </numFmts>
  <fonts count="61">
    <font>
      <sz val="11"/>
      <name val="ＭＳ Ｐゴシック"/>
      <family val="3"/>
    </font>
    <font>
      <sz val="6"/>
      <name val="ＭＳ Ｐゴシック"/>
      <family val="3"/>
    </font>
    <font>
      <sz val="14"/>
      <name val="ＭＳ 明朝"/>
      <family val="1"/>
    </font>
    <font>
      <sz val="6"/>
      <name val="ＭＳ 明朝"/>
      <family val="1"/>
    </font>
    <font>
      <sz val="12"/>
      <name val="ＭＳ 明朝"/>
      <family val="1"/>
    </font>
    <font>
      <sz val="9"/>
      <name val="ＭＳ 明朝"/>
      <family val="1"/>
    </font>
    <font>
      <sz val="10"/>
      <name val="ＭＳ 明朝"/>
      <family val="1"/>
    </font>
    <font>
      <sz val="11"/>
      <name val="ＭＳ 明朝"/>
      <family val="1"/>
    </font>
    <font>
      <sz val="22"/>
      <name val="ＭＳ 明朝"/>
      <family val="1"/>
    </font>
    <font>
      <sz val="8"/>
      <name val="ＭＳ 明朝"/>
      <family val="1"/>
    </font>
    <font>
      <b/>
      <sz val="14"/>
      <name val="ＭＳ Ｐゴシック"/>
      <family val="3"/>
    </font>
    <font>
      <b/>
      <sz val="18"/>
      <name val="ＭＳ Ｐゴシック"/>
      <family val="3"/>
    </font>
    <font>
      <u val="single"/>
      <sz val="11"/>
      <name val="ＭＳ 明朝"/>
      <family val="1"/>
    </font>
    <font>
      <sz val="16"/>
      <name val="ＭＳ Ｐゴシック"/>
      <family val="3"/>
    </font>
    <font>
      <sz val="18"/>
      <name val="ＭＳ 明朝"/>
      <family val="1"/>
    </font>
    <font>
      <sz val="11"/>
      <name val="ＭＳ Ｐ明朝"/>
      <family val="1"/>
    </font>
    <font>
      <sz val="12"/>
      <name val="ＭＳ Ｐ明朝"/>
      <family val="1"/>
    </font>
    <font>
      <sz val="10.5"/>
      <name val="ＭＳ 明朝"/>
      <family val="1"/>
    </font>
    <font>
      <sz val="16"/>
      <name val="ＭＳ 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0"/>
      <color indexed="9"/>
      <name val="ＭＳ 明朝"/>
      <family val="1"/>
    </font>
    <font>
      <sz val="9"/>
      <name val="Meiryo UI"/>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0"/>
      <color theme="0"/>
      <name val="ＭＳ 明朝"/>
      <family val="1"/>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rgb="FFFFFF00"/>
        <bgColor indexed="64"/>
      </patternFill>
    </fill>
    <fill>
      <patternFill patternType="solid">
        <fgColor rgb="FF00FFFF"/>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double"/>
      <top style="double"/>
      <bottom style="double"/>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hair"/>
      <bottom style="hair"/>
    </border>
    <border>
      <left style="thin"/>
      <right>
        <color indexed="63"/>
      </right>
      <top style="thin"/>
      <bottom style="thin"/>
    </border>
    <border>
      <left style="thin"/>
      <right>
        <color indexed="63"/>
      </right>
      <top style="thin"/>
      <bottom style="dashed"/>
    </border>
    <border>
      <left style="thin"/>
      <right style="thin"/>
      <top style="thin"/>
      <bottom style="dashed"/>
    </border>
    <border>
      <left style="thin"/>
      <right>
        <color indexed="63"/>
      </right>
      <top>
        <color indexed="63"/>
      </top>
      <bottom style="medium"/>
    </border>
    <border>
      <left style="thin"/>
      <right style="medium"/>
      <top>
        <color indexed="63"/>
      </top>
      <bottom style="thin"/>
    </border>
    <border>
      <left style="thin"/>
      <right style="medium"/>
      <top>
        <color indexed="63"/>
      </top>
      <bottom style="medium"/>
    </border>
    <border>
      <left style="medium"/>
      <right style="thin"/>
      <top>
        <color indexed="63"/>
      </top>
      <bottom style="thin"/>
    </border>
    <border>
      <left style="medium"/>
      <right style="thin"/>
      <top style="thin"/>
      <bottom style="medium"/>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color indexed="63"/>
      </left>
      <right style="medium"/>
      <top style="thin"/>
      <bottom>
        <color indexed="63"/>
      </bottom>
    </border>
    <border>
      <left style="thin"/>
      <right>
        <color indexed="63"/>
      </right>
      <top style="dashed"/>
      <bottom style="medium"/>
    </border>
    <border>
      <left style="thin"/>
      <right style="thin"/>
      <top style="dotted"/>
      <bottom style="medium"/>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style="thin"/>
    </border>
    <border>
      <left style="thin"/>
      <right style="thin"/>
      <top>
        <color indexed="63"/>
      </top>
      <bottom style="medium"/>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style="dashed"/>
    </border>
    <border>
      <left>
        <color indexed="63"/>
      </left>
      <right style="thin"/>
      <top style="thin"/>
      <bottom style="dashed"/>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style="thin"/>
      <top style="dotted"/>
      <bottom style="thin"/>
    </border>
    <border>
      <left style="medium"/>
      <right style="thin"/>
      <top>
        <color indexed="63"/>
      </top>
      <bottom style="medium"/>
    </border>
    <border>
      <left style="thin"/>
      <right>
        <color indexed="63"/>
      </right>
      <top style="dotted"/>
      <bottom style="medium"/>
    </border>
    <border>
      <left>
        <color indexed="63"/>
      </left>
      <right style="thin"/>
      <top style="dotted"/>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dashed"/>
      <bottom style="dotted"/>
    </border>
    <border>
      <left>
        <color indexed="63"/>
      </left>
      <right style="thin"/>
      <top style="dashed"/>
      <bottom style="dotted"/>
    </border>
    <border>
      <left style="medium"/>
      <right>
        <color indexed="63"/>
      </right>
      <top style="thin"/>
      <bottom style="dashed"/>
    </border>
    <border>
      <left>
        <color indexed="63"/>
      </left>
      <right style="thin"/>
      <top>
        <color indexed="63"/>
      </top>
      <bottom style="medium"/>
    </border>
    <border>
      <left style="medium"/>
      <right>
        <color indexed="63"/>
      </right>
      <top style="dashed"/>
      <bottom style="medium"/>
    </border>
    <border>
      <left>
        <color indexed="63"/>
      </left>
      <right style="thin"/>
      <top style="dashed"/>
      <bottom style="medium"/>
    </border>
    <border>
      <left style="medium"/>
      <right>
        <color indexed="63"/>
      </right>
      <top style="dashed"/>
      <bottom style="thin"/>
    </border>
    <border>
      <left>
        <color indexed="63"/>
      </left>
      <right style="thin"/>
      <top style="dashed"/>
      <bottom style="thin"/>
    </border>
    <border>
      <left style="thin"/>
      <right>
        <color indexed="63"/>
      </right>
      <top style="dashed"/>
      <bottom style="thin"/>
    </border>
    <border>
      <left>
        <color indexed="63"/>
      </left>
      <right>
        <color indexed="63"/>
      </right>
      <top style="dashed"/>
      <bottom style="thin"/>
    </border>
    <border>
      <left style="medium"/>
      <right>
        <color indexed="63"/>
      </right>
      <top>
        <color indexed="63"/>
      </top>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7" fillId="0" borderId="0">
      <alignment/>
      <protection/>
    </xf>
    <xf numFmtId="0" fontId="57" fillId="31" borderId="0" applyNumberFormat="0" applyBorder="0" applyAlignment="0" applyProtection="0"/>
  </cellStyleXfs>
  <cellXfs count="253">
    <xf numFmtId="0" fontId="0" fillId="0" borderId="0" xfId="0" applyAlignment="1">
      <alignment vertical="center"/>
    </xf>
    <xf numFmtId="0" fontId="0" fillId="0" borderId="0" xfId="0" applyAlignment="1">
      <alignment horizontal="right" vertical="top"/>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13"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5" fillId="0" borderId="13"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 fillId="0" borderId="0" xfId="0" applyFont="1" applyAlignment="1">
      <alignment vertical="center"/>
    </xf>
    <xf numFmtId="0" fontId="0" fillId="0" borderId="18" xfId="0" applyBorder="1" applyAlignment="1">
      <alignment vertical="center"/>
    </xf>
    <xf numFmtId="0" fontId="0" fillId="0" borderId="19" xfId="0" applyBorder="1" applyAlignment="1">
      <alignment vertical="center"/>
    </xf>
    <xf numFmtId="0" fontId="4" fillId="0" borderId="0" xfId="0" applyFont="1" applyAlignment="1">
      <alignment vertical="top" wrapText="1"/>
    </xf>
    <xf numFmtId="0" fontId="0" fillId="0" borderId="0" xfId="0" applyAlignment="1">
      <alignment vertical="top" wrapText="1"/>
    </xf>
    <xf numFmtId="0" fontId="0" fillId="0" borderId="0" xfId="0" applyAlignment="1">
      <alignment horizontal="center" vertical="center"/>
    </xf>
    <xf numFmtId="0" fontId="0" fillId="0" borderId="20" xfId="0" applyBorder="1" applyAlignment="1">
      <alignment vertical="center"/>
    </xf>
    <xf numFmtId="0" fontId="0" fillId="0" borderId="20" xfId="0" applyBorder="1" applyAlignment="1">
      <alignment horizontal="right"/>
    </xf>
    <xf numFmtId="0" fontId="7" fillId="32" borderId="21" xfId="60" applyFill="1" applyBorder="1" applyAlignment="1">
      <alignment vertical="center"/>
      <protection/>
    </xf>
    <xf numFmtId="0" fontId="7" fillId="32" borderId="21" xfId="60" applyFont="1" applyFill="1" applyBorder="1" applyAlignment="1">
      <alignment vertical="center"/>
      <protection/>
    </xf>
    <xf numFmtId="49" fontId="7" fillId="32" borderId="21" xfId="60" applyNumberFormat="1" applyFill="1" applyBorder="1" applyAlignment="1">
      <alignment vertical="center"/>
      <protection/>
    </xf>
    <xf numFmtId="0" fontId="7" fillId="32" borderId="21" xfId="60" applyFill="1" applyBorder="1" applyAlignment="1">
      <alignment horizontal="right" vertical="center"/>
      <protection/>
    </xf>
    <xf numFmtId="0" fontId="7" fillId="0" borderId="22" xfId="60" applyFill="1" applyBorder="1" applyAlignment="1">
      <alignment vertical="center"/>
      <protection/>
    </xf>
    <xf numFmtId="0" fontId="7" fillId="32" borderId="21" xfId="60" applyFill="1" applyBorder="1" applyAlignment="1">
      <alignment horizontal="center" vertical="center"/>
      <protection/>
    </xf>
    <xf numFmtId="0" fontId="7" fillId="0" borderId="0" xfId="60" applyAlignment="1">
      <alignment vertical="center"/>
      <protection/>
    </xf>
    <xf numFmtId="49" fontId="7" fillId="0" borderId="0" xfId="60" applyNumberFormat="1" applyAlignment="1">
      <alignment vertical="center"/>
      <protection/>
    </xf>
    <xf numFmtId="0" fontId="7" fillId="0" borderId="0" xfId="60" applyFill="1" applyBorder="1" applyAlignment="1">
      <alignment horizontal="left" vertical="center"/>
      <protection/>
    </xf>
    <xf numFmtId="0" fontId="7" fillId="0" borderId="23" xfId="60" applyFill="1" applyBorder="1" applyAlignment="1">
      <alignment horizontal="left" vertical="center"/>
      <protection/>
    </xf>
    <xf numFmtId="0" fontId="7" fillId="32" borderId="24" xfId="60" applyFill="1" applyBorder="1" applyAlignment="1">
      <alignment vertical="center"/>
      <protection/>
    </xf>
    <xf numFmtId="49" fontId="7" fillId="32" borderId="25" xfId="60" applyNumberFormat="1" applyFont="1" applyFill="1" applyBorder="1" applyAlignment="1">
      <alignment vertical="center"/>
      <protection/>
    </xf>
    <xf numFmtId="0" fontId="7" fillId="0" borderId="0" xfId="60" applyFont="1" applyAlignment="1">
      <alignment vertical="center"/>
      <protection/>
    </xf>
    <xf numFmtId="0" fontId="7" fillId="0" borderId="26" xfId="60" applyFont="1" applyFill="1" applyBorder="1" applyAlignment="1">
      <alignment horizontal="left" vertical="center"/>
      <protection/>
    </xf>
    <xf numFmtId="49" fontId="0" fillId="33" borderId="0" xfId="0" applyNumberFormat="1" applyFill="1" applyAlignment="1">
      <alignment horizontal="left"/>
    </xf>
    <xf numFmtId="0" fontId="0" fillId="0" borderId="27" xfId="0" applyBorder="1" applyAlignment="1">
      <alignment horizontal="right" vertical="center"/>
    </xf>
    <xf numFmtId="49" fontId="7" fillId="34" borderId="28" xfId="60" applyNumberFormat="1" applyFont="1" applyFill="1" applyBorder="1" applyAlignment="1" applyProtection="1">
      <alignment horizontal="center" vertical="center"/>
      <protection locked="0"/>
    </xf>
    <xf numFmtId="0" fontId="6" fillId="0" borderId="0" xfId="0" applyNumberFormat="1" applyFont="1" applyAlignment="1">
      <alignment vertical="center"/>
    </xf>
    <xf numFmtId="0" fontId="7" fillId="5" borderId="0" xfId="60" applyFill="1" applyAlignment="1">
      <alignment vertical="center"/>
      <protection/>
    </xf>
    <xf numFmtId="49" fontId="7" fillId="5" borderId="0" xfId="60" applyNumberFormat="1" applyFont="1" applyFill="1" applyAlignment="1">
      <alignment vertical="center"/>
      <protection/>
    </xf>
    <xf numFmtId="0" fontId="7" fillId="0" borderId="29" xfId="0" applyFont="1" applyBorder="1" applyAlignment="1">
      <alignment vertical="center"/>
    </xf>
    <xf numFmtId="0" fontId="7" fillId="35" borderId="21" xfId="60" applyFill="1" applyBorder="1" applyAlignment="1">
      <alignment vertical="center"/>
      <protection/>
    </xf>
    <xf numFmtId="0" fontId="7" fillId="0" borderId="30" xfId="0" applyFont="1" applyBorder="1" applyAlignment="1">
      <alignment horizontal="center" vertical="center"/>
    </xf>
    <xf numFmtId="0" fontId="2" fillId="0" borderId="0" xfId="0" applyFont="1" applyAlignment="1">
      <alignment horizontal="center" vertical="top"/>
    </xf>
    <xf numFmtId="177" fontId="7" fillId="0" borderId="0" xfId="60" applyNumberFormat="1" applyAlignment="1">
      <alignment vertical="center"/>
      <protection/>
    </xf>
    <xf numFmtId="0" fontId="7" fillId="0" borderId="0" xfId="0" applyFont="1" applyAlignment="1">
      <alignment horizontal="left"/>
    </xf>
    <xf numFmtId="0" fontId="7" fillId="0" borderId="22" xfId="0" applyFont="1" applyBorder="1" applyAlignment="1">
      <alignment horizontal="right" vertical="center" indent="2"/>
    </xf>
    <xf numFmtId="0" fontId="7" fillId="0" borderId="31" xfId="0" applyFont="1" applyBorder="1" applyAlignment="1">
      <alignment horizontal="right" vertical="center" indent="2"/>
    </xf>
    <xf numFmtId="0" fontId="0" fillId="0" borderId="32" xfId="0" applyBorder="1" applyAlignment="1">
      <alignment vertical="center"/>
    </xf>
    <xf numFmtId="0" fontId="0" fillId="0" borderId="33" xfId="0"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7" fillId="0" borderId="40" xfId="0" applyFont="1" applyBorder="1" applyAlignment="1">
      <alignment horizontal="left"/>
    </xf>
    <xf numFmtId="0" fontId="7" fillId="0" borderId="41" xfId="0" applyFont="1" applyBorder="1" applyAlignment="1">
      <alignment horizontal="left" vertical="center"/>
    </xf>
    <xf numFmtId="0" fontId="17" fillId="0" borderId="0" xfId="60" applyFont="1" applyAlignment="1">
      <alignment vertical="center"/>
      <protection/>
    </xf>
    <xf numFmtId="0" fontId="58" fillId="0" borderId="0" xfId="60" applyFont="1" applyAlignment="1" applyProtection="1">
      <alignment vertical="center"/>
      <protection hidden="1"/>
    </xf>
    <xf numFmtId="0" fontId="4" fillId="0" borderId="0" xfId="0" applyFont="1" applyBorder="1" applyAlignment="1">
      <alignment vertical="center"/>
    </xf>
    <xf numFmtId="0" fontId="7" fillId="34" borderId="42" xfId="60" applyFill="1" applyBorder="1" applyAlignment="1" applyProtection="1">
      <alignment horizontal="center" vertical="center"/>
      <protection locked="0"/>
    </xf>
    <xf numFmtId="0" fontId="7" fillId="34" borderId="42" xfId="60" applyFont="1" applyFill="1" applyBorder="1" applyAlignment="1" applyProtection="1">
      <alignment vertical="center"/>
      <protection locked="0"/>
    </xf>
    <xf numFmtId="0" fontId="7" fillId="36" borderId="21" xfId="60" applyFill="1" applyBorder="1" applyAlignment="1" applyProtection="1">
      <alignment vertical="center"/>
      <protection locked="0"/>
    </xf>
    <xf numFmtId="0" fontId="7" fillId="34" borderId="42" xfId="60" applyFill="1" applyBorder="1" applyAlignment="1" applyProtection="1">
      <alignment vertical="center"/>
      <protection locked="0"/>
    </xf>
    <xf numFmtId="0" fontId="7" fillId="34" borderId="24" xfId="60" applyFont="1" applyFill="1" applyBorder="1" applyAlignment="1" applyProtection="1">
      <alignment vertical="center"/>
      <protection locked="0"/>
    </xf>
    <xf numFmtId="0" fontId="7" fillId="34" borderId="21" xfId="60" applyFont="1" applyFill="1" applyBorder="1" applyAlignment="1" applyProtection="1">
      <alignment vertical="center"/>
      <protection locked="0"/>
    </xf>
    <xf numFmtId="49" fontId="7" fillId="34" borderId="28" xfId="60" applyNumberFormat="1" applyFont="1" applyFill="1" applyBorder="1" applyAlignment="1" applyProtection="1">
      <alignment horizontal="right" vertical="center"/>
      <protection locked="0"/>
    </xf>
    <xf numFmtId="49" fontId="7" fillId="34" borderId="25" xfId="60" applyNumberFormat="1" applyFont="1" applyFill="1" applyBorder="1" applyAlignment="1" applyProtection="1">
      <alignment vertical="center"/>
      <protection locked="0"/>
    </xf>
    <xf numFmtId="49" fontId="7" fillId="34" borderId="24" xfId="60" applyNumberFormat="1" applyFont="1" applyFill="1" applyBorder="1" applyAlignment="1" applyProtection="1">
      <alignment vertical="center"/>
      <protection locked="0"/>
    </xf>
    <xf numFmtId="49" fontId="7" fillId="34" borderId="24" xfId="60" applyNumberFormat="1" applyFont="1" applyFill="1" applyBorder="1" applyAlignment="1" applyProtection="1">
      <alignment horizontal="center" vertical="center"/>
      <protection locked="0"/>
    </xf>
    <xf numFmtId="0" fontId="7" fillId="0" borderId="43" xfId="0" applyFont="1" applyBorder="1" applyAlignment="1">
      <alignment vertical="center" shrinkToFit="1"/>
    </xf>
    <xf numFmtId="0" fontId="4" fillId="0" borderId="44" xfId="0" applyFont="1" applyBorder="1" applyAlignment="1">
      <alignment horizontal="center" vertical="center" shrinkToFit="1"/>
    </xf>
    <xf numFmtId="0" fontId="59" fillId="0" borderId="0" xfId="60" applyFont="1" applyAlignment="1">
      <alignment vertical="center"/>
      <protection/>
    </xf>
    <xf numFmtId="0" fontId="15" fillId="0" borderId="0" xfId="0" applyFont="1" applyAlignment="1">
      <alignment vertical="center"/>
    </xf>
    <xf numFmtId="0" fontId="5" fillId="0" borderId="0" xfId="0" applyFont="1" applyBorder="1" applyAlignment="1">
      <alignment horizontal="center" vertical="center" shrinkToFit="1"/>
    </xf>
    <xf numFmtId="0" fontId="18" fillId="0" borderId="44" xfId="0" applyFont="1" applyBorder="1" applyAlignment="1">
      <alignment vertical="center"/>
    </xf>
    <xf numFmtId="0" fontId="19" fillId="0" borderId="0" xfId="0" applyFont="1" applyAlignment="1">
      <alignment vertical="center" shrinkToFit="1"/>
    </xf>
    <xf numFmtId="0" fontId="19" fillId="0" borderId="19" xfId="0" applyFont="1" applyBorder="1" applyAlignment="1">
      <alignment horizontal="left" shrinkToFit="1"/>
    </xf>
    <xf numFmtId="0" fontId="19" fillId="0" borderId="19" xfId="0" applyFont="1" applyBorder="1" applyAlignment="1">
      <alignment vertical="center" shrinkToFit="1"/>
    </xf>
    <xf numFmtId="0" fontId="0" fillId="0" borderId="0" xfId="0" applyBorder="1" applyAlignment="1">
      <alignment horizontal="left"/>
    </xf>
    <xf numFmtId="0" fontId="4" fillId="0" borderId="27" xfId="0" applyFont="1" applyBorder="1" applyAlignment="1">
      <alignment vertical="center" shrinkToFit="1"/>
    </xf>
    <xf numFmtId="0" fontId="4" fillId="0" borderId="19" xfId="0" applyFont="1" applyBorder="1" applyAlignment="1">
      <alignment horizontal="center" vertical="center" shrinkToFit="1"/>
    </xf>
    <xf numFmtId="0" fontId="4" fillId="0" borderId="45" xfId="0" applyFont="1" applyBorder="1" applyAlignment="1">
      <alignment horizontal="center" vertical="center" shrinkToFit="1"/>
    </xf>
    <xf numFmtId="0" fontId="2" fillId="0" borderId="46" xfId="0" applyFont="1" applyBorder="1" applyAlignment="1">
      <alignment horizontal="center" vertical="top"/>
    </xf>
    <xf numFmtId="0" fontId="2" fillId="0" borderId="47" xfId="0" applyFont="1" applyBorder="1" applyAlignment="1">
      <alignment horizontal="center" vertical="top"/>
    </xf>
    <xf numFmtId="0" fontId="0" fillId="0" borderId="0" xfId="0" applyFont="1" applyBorder="1" applyAlignment="1">
      <alignment horizontal="center" vertical="center"/>
    </xf>
    <xf numFmtId="0" fontId="0" fillId="0" borderId="0" xfId="0" applyFont="1" applyAlignment="1">
      <alignment vertical="center"/>
    </xf>
    <xf numFmtId="0" fontId="2" fillId="0" borderId="48" xfId="0" applyFont="1" applyBorder="1" applyAlignment="1" applyProtection="1">
      <alignment horizontal="center" vertical="center"/>
      <protection hidden="1" locked="0"/>
    </xf>
    <xf numFmtId="0" fontId="2" fillId="0" borderId="49" xfId="0" applyFont="1" applyBorder="1" applyAlignment="1" applyProtection="1">
      <alignment horizontal="center" vertical="center"/>
      <protection hidden="1" locked="0"/>
    </xf>
    <xf numFmtId="49" fontId="7" fillId="34" borderId="25" xfId="0" applyNumberFormat="1" applyFont="1" applyFill="1" applyBorder="1" applyAlignment="1" applyProtection="1">
      <alignment horizontal="center" vertical="center"/>
      <protection locked="0"/>
    </xf>
    <xf numFmtId="0" fontId="7" fillId="34" borderId="22" xfId="60" applyFont="1" applyFill="1" applyBorder="1" applyAlignment="1" applyProtection="1">
      <alignment horizontal="left" vertical="center"/>
      <protection locked="0"/>
    </xf>
    <xf numFmtId="0" fontId="7" fillId="34" borderId="50" xfId="60" applyFill="1" applyBorder="1" applyAlignment="1" applyProtection="1">
      <alignment horizontal="left" vertical="center"/>
      <protection locked="0"/>
    </xf>
    <xf numFmtId="0" fontId="7" fillId="34" borderId="28" xfId="60" applyFont="1" applyFill="1" applyBorder="1" applyAlignment="1" applyProtection="1">
      <alignment horizontal="left" vertical="center"/>
      <protection locked="0"/>
    </xf>
    <xf numFmtId="0" fontId="7" fillId="34" borderId="24" xfId="60" applyFill="1" applyBorder="1" applyAlignment="1" applyProtection="1">
      <alignment horizontal="left" vertical="center"/>
      <protection locked="0"/>
    </xf>
    <xf numFmtId="0" fontId="7" fillId="34" borderId="21" xfId="60" applyFont="1" applyFill="1" applyBorder="1" applyAlignment="1" applyProtection="1">
      <alignment horizontal="left" vertical="center"/>
      <protection locked="0"/>
    </xf>
    <xf numFmtId="0" fontId="7" fillId="34" borderId="21" xfId="60" applyFill="1" applyBorder="1" applyAlignment="1" applyProtection="1">
      <alignment horizontal="left" vertical="center"/>
      <protection locked="0"/>
    </xf>
    <xf numFmtId="0" fontId="7" fillId="34" borderId="42" xfId="60" applyFont="1" applyFill="1" applyBorder="1" applyAlignment="1" applyProtection="1">
      <alignment horizontal="left" vertical="center"/>
      <protection locked="0"/>
    </xf>
    <xf numFmtId="0" fontId="7" fillId="34" borderId="42" xfId="60" applyFill="1" applyBorder="1" applyAlignment="1" applyProtection="1">
      <alignment horizontal="left" vertical="center"/>
      <protection locked="0"/>
    </xf>
    <xf numFmtId="49" fontId="7" fillId="34" borderId="21" xfId="60" applyNumberFormat="1" applyFont="1" applyFill="1" applyBorder="1" applyAlignment="1" applyProtection="1">
      <alignment horizontal="left" vertical="center"/>
      <protection locked="0"/>
    </xf>
    <xf numFmtId="49" fontId="7" fillId="34" borderId="21" xfId="60" applyNumberFormat="1" applyFill="1" applyBorder="1" applyAlignment="1" applyProtection="1">
      <alignment horizontal="left" vertical="center"/>
      <protection locked="0"/>
    </xf>
    <xf numFmtId="0" fontId="8" fillId="0" borderId="0" xfId="60" applyFont="1" applyAlignment="1">
      <alignment horizontal="center" vertical="center"/>
      <protection/>
    </xf>
    <xf numFmtId="0" fontId="7" fillId="34" borderId="21" xfId="60" applyFont="1" applyFill="1" applyBorder="1" applyAlignment="1" applyProtection="1" quotePrefix="1">
      <alignment horizontal="left" vertical="top" wrapText="1"/>
      <protection locked="0"/>
    </xf>
    <xf numFmtId="0" fontId="7" fillId="34" borderId="21" xfId="60" applyFont="1" applyFill="1" applyBorder="1" applyAlignment="1" applyProtection="1">
      <alignment horizontal="left" vertical="top"/>
      <protection locked="0"/>
    </xf>
    <xf numFmtId="0" fontId="6" fillId="34" borderId="28" xfId="60" applyFont="1" applyFill="1" applyBorder="1" applyAlignment="1">
      <alignment horizontal="center" vertical="center"/>
      <protection/>
    </xf>
    <xf numFmtId="0" fontId="6" fillId="34" borderId="25" xfId="60" applyFont="1" applyFill="1" applyBorder="1" applyAlignment="1">
      <alignment horizontal="center" vertical="center"/>
      <protection/>
    </xf>
    <xf numFmtId="0" fontId="6" fillId="34" borderId="24" xfId="60" applyFont="1" applyFill="1" applyBorder="1" applyAlignment="1">
      <alignment horizontal="center" vertical="center"/>
      <protection/>
    </xf>
    <xf numFmtId="0" fontId="58" fillId="0" borderId="0" xfId="60" applyFont="1" applyFill="1" applyBorder="1" applyAlignment="1" applyProtection="1">
      <alignment horizontal="center" vertical="center"/>
      <protection locked="0"/>
    </xf>
    <xf numFmtId="0" fontId="7" fillId="0" borderId="26" xfId="60" applyFont="1" applyBorder="1" applyAlignment="1">
      <alignment horizontal="left" vertical="center" wrapText="1"/>
      <protection/>
    </xf>
    <xf numFmtId="0" fontId="7" fillId="0" borderId="0" xfId="60" applyFont="1" applyAlignment="1">
      <alignment horizontal="left" vertical="center" wrapText="1"/>
      <protection/>
    </xf>
    <xf numFmtId="0" fontId="7" fillId="34" borderId="51" xfId="60" applyFill="1" applyBorder="1" applyAlignment="1" applyProtection="1">
      <alignment horizontal="left" vertical="center"/>
      <protection locked="0"/>
    </xf>
    <xf numFmtId="0" fontId="7" fillId="32" borderId="21" xfId="60" applyFont="1" applyFill="1" applyBorder="1" applyAlignment="1">
      <alignment horizontal="center" vertical="center"/>
      <protection/>
    </xf>
    <xf numFmtId="49" fontId="7" fillId="32" borderId="21" xfId="60" applyNumberFormat="1" applyFill="1" applyBorder="1" applyAlignment="1">
      <alignment horizontal="center" vertical="center"/>
      <protection/>
    </xf>
    <xf numFmtId="49" fontId="7" fillId="32" borderId="21" xfId="60" applyNumberFormat="1" applyFont="1" applyFill="1" applyBorder="1" applyAlignment="1">
      <alignment horizontal="center" vertical="center"/>
      <protection/>
    </xf>
    <xf numFmtId="0" fontId="7" fillId="34" borderId="21" xfId="60" applyFill="1" applyBorder="1" applyAlignment="1" applyProtection="1">
      <alignment horizontal="center" vertical="center"/>
      <protection locked="0"/>
    </xf>
    <xf numFmtId="0" fontId="7" fillId="32" borderId="28" xfId="60" applyFill="1" applyBorder="1" applyAlignment="1" applyProtection="1">
      <alignment horizontal="center" vertical="center"/>
      <protection locked="0"/>
    </xf>
    <xf numFmtId="0" fontId="7" fillId="32" borderId="25" xfId="60" applyFill="1" applyBorder="1" applyAlignment="1" applyProtection="1">
      <alignment horizontal="center" vertical="center"/>
      <protection locked="0"/>
    </xf>
    <xf numFmtId="0" fontId="7" fillId="32" borderId="24" xfId="60" applyFill="1" applyBorder="1" applyAlignment="1" applyProtection="1">
      <alignment horizontal="center" vertical="center"/>
      <protection locked="0"/>
    </xf>
    <xf numFmtId="0" fontId="7" fillId="0" borderId="22" xfId="0" applyFont="1" applyBorder="1" applyAlignment="1">
      <alignment horizontal="right" vertical="center"/>
    </xf>
    <xf numFmtId="0" fontId="7" fillId="0" borderId="23" xfId="0" applyFont="1" applyBorder="1" applyAlignment="1">
      <alignment horizontal="right" vertical="center"/>
    </xf>
    <xf numFmtId="0" fontId="15" fillId="0" borderId="23" xfId="0" applyFont="1" applyBorder="1" applyAlignment="1">
      <alignment vertical="center"/>
    </xf>
    <xf numFmtId="0" fontId="15" fillId="0" borderId="52" xfId="0" applyFont="1" applyBorder="1" applyAlignment="1">
      <alignment vertical="center"/>
    </xf>
    <xf numFmtId="0" fontId="15" fillId="0" borderId="53" xfId="0" applyFont="1" applyBorder="1" applyAlignment="1">
      <alignment vertical="center"/>
    </xf>
    <xf numFmtId="0" fontId="15" fillId="0" borderId="43" xfId="0" applyFont="1" applyBorder="1" applyAlignment="1">
      <alignment vertical="center"/>
    </xf>
    <xf numFmtId="0" fontId="15" fillId="0" borderId="0" xfId="0" applyFont="1" applyBorder="1" applyAlignment="1">
      <alignment vertical="center"/>
    </xf>
    <xf numFmtId="0" fontId="15" fillId="0" borderId="54" xfId="0" applyFont="1" applyBorder="1" applyAlignment="1">
      <alignment vertical="center"/>
    </xf>
    <xf numFmtId="0" fontId="18" fillId="0" borderId="55" xfId="0" applyFont="1" applyBorder="1" applyAlignment="1">
      <alignment horizontal="center" vertical="center" shrinkToFit="1"/>
    </xf>
    <xf numFmtId="0" fontId="18" fillId="0" borderId="32" xfId="0" applyFont="1" applyBorder="1" applyAlignment="1">
      <alignment horizontal="center" vertical="center" shrinkToFit="1"/>
    </xf>
    <xf numFmtId="0" fontId="7" fillId="0" borderId="29" xfId="0" applyFont="1" applyBorder="1" applyAlignment="1">
      <alignment vertical="center" shrinkToFit="1"/>
    </xf>
    <xf numFmtId="0" fontId="7" fillId="0" borderId="56" xfId="0" applyFont="1" applyBorder="1" applyAlignment="1">
      <alignment vertical="center" shrinkToFit="1"/>
    </xf>
    <xf numFmtId="0" fontId="7" fillId="0" borderId="57" xfId="0" applyFont="1" applyBorder="1" applyAlignment="1">
      <alignment vertical="center" shrinkToFit="1"/>
    </xf>
    <xf numFmtId="0" fontId="15" fillId="0" borderId="58" xfId="0" applyFont="1" applyBorder="1" applyAlignment="1">
      <alignment vertical="center"/>
    </xf>
    <xf numFmtId="0" fontId="15" fillId="0" borderId="47" xfId="0" applyFont="1" applyBorder="1" applyAlignment="1">
      <alignment vertical="center"/>
    </xf>
    <xf numFmtId="0" fontId="9" fillId="0" borderId="13" xfId="0" applyFont="1" applyBorder="1" applyAlignment="1">
      <alignment vertical="top" wrapText="1"/>
    </xf>
    <xf numFmtId="0" fontId="9" fillId="0" borderId="0" xfId="0" applyFont="1" applyBorder="1" applyAlignment="1">
      <alignment vertical="top" wrapText="1"/>
    </xf>
    <xf numFmtId="0" fontId="9" fillId="0" borderId="14" xfId="0" applyFont="1" applyBorder="1" applyAlignment="1">
      <alignment vertical="top" wrapText="1"/>
    </xf>
    <xf numFmtId="0" fontId="0" fillId="0" borderId="59" xfId="0" applyFont="1" applyBorder="1" applyAlignment="1">
      <alignment vertical="center"/>
    </xf>
    <xf numFmtId="0" fontId="0" fillId="0" borderId="60" xfId="0" applyFont="1" applyBorder="1" applyAlignment="1">
      <alignment vertical="center"/>
    </xf>
    <xf numFmtId="0" fontId="0" fillId="0" borderId="34" xfId="0" applyFont="1" applyBorder="1" applyAlignment="1">
      <alignment vertical="center"/>
    </xf>
    <xf numFmtId="0" fontId="4" fillId="0" borderId="29" xfId="0" applyFont="1" applyBorder="1" applyAlignment="1">
      <alignment vertical="center"/>
    </xf>
    <xf numFmtId="0" fontId="4" fillId="0" borderId="57" xfId="0" applyFont="1" applyBorder="1" applyAlignment="1">
      <alignment vertical="center"/>
    </xf>
    <xf numFmtId="0" fontId="18" fillId="0" borderId="42" xfId="0" applyFont="1" applyBorder="1" applyAlignment="1">
      <alignment horizontal="center" vertical="center"/>
    </xf>
    <xf numFmtId="0" fontId="18" fillId="0" borderId="61" xfId="0" applyFont="1" applyBorder="1" applyAlignment="1">
      <alignment horizontal="center" vertical="center"/>
    </xf>
    <xf numFmtId="0" fontId="18" fillId="0" borderId="48" xfId="0" applyFont="1" applyBorder="1" applyAlignment="1">
      <alignment horizontal="center" vertical="center"/>
    </xf>
    <xf numFmtId="0" fontId="7" fillId="0" borderId="62" xfId="0" applyFont="1" applyBorder="1" applyAlignment="1">
      <alignment horizontal="right" vertical="center"/>
    </xf>
    <xf numFmtId="0" fontId="7" fillId="0" borderId="53" xfId="0" applyFont="1" applyBorder="1" applyAlignment="1">
      <alignment horizontal="right" vertical="center"/>
    </xf>
    <xf numFmtId="0" fontId="7" fillId="0" borderId="26" xfId="0" applyFont="1" applyBorder="1" applyAlignment="1">
      <alignment horizontal="right" vertical="center"/>
    </xf>
    <xf numFmtId="0" fontId="7" fillId="0" borderId="0" xfId="0" applyFont="1" applyBorder="1" applyAlignment="1">
      <alignment horizontal="right" vertical="center"/>
    </xf>
    <xf numFmtId="0" fontId="18" fillId="0" borderId="63" xfId="0" applyFont="1" applyBorder="1" applyAlignment="1">
      <alignment vertical="center" shrinkToFit="1"/>
    </xf>
    <xf numFmtId="0" fontId="18" fillId="0" borderId="64" xfId="0" applyFont="1" applyBorder="1" applyAlignment="1">
      <alignment vertical="center" shrinkToFit="1"/>
    </xf>
    <xf numFmtId="0" fontId="18" fillId="0" borderId="65" xfId="0" applyFont="1" applyBorder="1" applyAlignment="1">
      <alignment vertical="center" shrinkToFit="1"/>
    </xf>
    <xf numFmtId="0" fontId="18" fillId="0" borderId="66" xfId="0" applyFont="1" applyBorder="1" applyAlignment="1">
      <alignment vertical="center" shrinkToFit="1"/>
    </xf>
    <xf numFmtId="0" fontId="0" fillId="0" borderId="67" xfId="0" applyFont="1" applyBorder="1" applyAlignment="1">
      <alignment vertical="center"/>
    </xf>
    <xf numFmtId="0" fontId="18" fillId="0" borderId="49" xfId="0" applyFont="1" applyBorder="1" applyAlignment="1">
      <alignment horizontal="center" vertical="center"/>
    </xf>
    <xf numFmtId="0" fontId="18" fillId="0" borderId="68" xfId="0" applyFont="1" applyBorder="1" applyAlignment="1">
      <alignment vertical="center" shrinkToFit="1"/>
    </xf>
    <xf numFmtId="0" fontId="18" fillId="0" borderId="69" xfId="0" applyFont="1" applyBorder="1" applyAlignment="1">
      <alignment vertical="center" shrinkToFit="1"/>
    </xf>
    <xf numFmtId="0" fontId="7" fillId="0" borderId="31" xfId="0" applyFont="1" applyBorder="1" applyAlignment="1">
      <alignment horizontal="right" vertical="center"/>
    </xf>
    <xf numFmtId="0" fontId="7" fillId="0" borderId="58" xfId="0" applyFont="1" applyBorder="1" applyAlignment="1">
      <alignment horizontal="right" vertical="center"/>
    </xf>
    <xf numFmtId="0" fontId="0" fillId="0" borderId="70" xfId="0" applyFont="1" applyBorder="1" applyAlignment="1">
      <alignment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1" xfId="0" applyFont="1" applyBorder="1" applyAlignment="1">
      <alignment horizontal="center" vertical="center"/>
    </xf>
    <xf numFmtId="0" fontId="0" fillId="0" borderId="48" xfId="0" applyFont="1" applyBorder="1" applyAlignment="1">
      <alignment horizontal="center" vertical="center"/>
    </xf>
    <xf numFmtId="0" fontId="0" fillId="0" borderId="71" xfId="0" applyFont="1" applyBorder="1" applyAlignment="1">
      <alignment vertical="center"/>
    </xf>
    <xf numFmtId="0" fontId="0" fillId="0" borderId="74" xfId="0" applyFont="1" applyBorder="1" applyAlignment="1">
      <alignment vertical="center"/>
    </xf>
    <xf numFmtId="0" fontId="0" fillId="0" borderId="46" xfId="0" applyFont="1" applyBorder="1" applyAlignment="1">
      <alignment vertical="center"/>
    </xf>
    <xf numFmtId="0" fontId="0" fillId="0" borderId="75" xfId="0" applyFont="1" applyBorder="1" applyAlignment="1">
      <alignment horizontal="distributed" vertical="center" indent="3"/>
    </xf>
    <xf numFmtId="0" fontId="0" fillId="0" borderId="76" xfId="0" applyFont="1" applyBorder="1" applyAlignment="1">
      <alignment horizontal="distributed" vertical="center" indent="3"/>
    </xf>
    <xf numFmtId="0" fontId="0" fillId="0" borderId="65" xfId="0" applyFont="1" applyBorder="1" applyAlignment="1">
      <alignment horizontal="distributed" vertical="center" indent="3"/>
    </xf>
    <xf numFmtId="0" fontId="0" fillId="0" borderId="66" xfId="0" applyFont="1" applyBorder="1" applyAlignment="1">
      <alignment horizontal="distributed" vertical="center" indent="3"/>
    </xf>
    <xf numFmtId="0" fontId="0" fillId="0" borderId="77" xfId="0" applyFont="1" applyBorder="1" applyAlignment="1">
      <alignment horizontal="center" vertical="center"/>
    </xf>
    <xf numFmtId="0" fontId="0" fillId="0" borderId="57" xfId="0" applyFont="1" applyBorder="1" applyAlignment="1">
      <alignment horizontal="center" vertical="center"/>
    </xf>
    <xf numFmtId="0" fontId="0" fillId="0" borderId="42"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26" xfId="0" applyFont="1" applyBorder="1" applyAlignment="1">
      <alignment horizontal="right" vertical="center"/>
    </xf>
    <xf numFmtId="0" fontId="0" fillId="0" borderId="22" xfId="0" applyFont="1" applyBorder="1" applyAlignment="1">
      <alignment horizontal="right" vertical="center"/>
    </xf>
    <xf numFmtId="0" fontId="0" fillId="0" borderId="0" xfId="0" applyFont="1" applyBorder="1" applyAlignment="1">
      <alignment vertical="center"/>
    </xf>
    <xf numFmtId="0" fontId="0" fillId="0" borderId="54" xfId="0" applyFont="1" applyBorder="1" applyAlignment="1">
      <alignment vertical="center"/>
    </xf>
    <xf numFmtId="0" fontId="0" fillId="0" borderId="23" xfId="0" applyFont="1" applyBorder="1" applyAlignment="1">
      <alignment vertical="center"/>
    </xf>
    <xf numFmtId="0" fontId="0" fillId="0" borderId="52" xfId="0" applyFont="1" applyBorder="1" applyAlignment="1">
      <alignment vertical="center"/>
    </xf>
    <xf numFmtId="0" fontId="0" fillId="0" borderId="42" xfId="0" applyFont="1" applyBorder="1" applyAlignment="1">
      <alignment horizontal="center" vertical="center"/>
    </xf>
    <xf numFmtId="0" fontId="0" fillId="0" borderId="81" xfId="0" applyFont="1" applyBorder="1" applyAlignment="1">
      <alignment horizontal="distributed" vertical="center"/>
    </xf>
    <xf numFmtId="0" fontId="0" fillId="0" borderId="82" xfId="0" applyFont="1" applyBorder="1" applyAlignment="1">
      <alignment horizontal="distributed" vertical="center"/>
    </xf>
    <xf numFmtId="0" fontId="2" fillId="0" borderId="83" xfId="0" applyFont="1" applyBorder="1" applyAlignment="1">
      <alignment vertical="center"/>
    </xf>
    <xf numFmtId="0" fontId="2" fillId="0" borderId="84" xfId="0" applyFont="1" applyBorder="1" applyAlignment="1">
      <alignment vertical="center"/>
    </xf>
    <xf numFmtId="0" fontId="2" fillId="0" borderId="82" xfId="0" applyFont="1" applyBorder="1" applyAlignment="1">
      <alignmen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shrinkToFit="1"/>
    </xf>
    <xf numFmtId="0" fontId="0" fillId="0" borderId="53" xfId="0" applyFont="1" applyBorder="1" applyAlignment="1">
      <alignment horizontal="center" vertical="center" shrinkToFit="1"/>
    </xf>
    <xf numFmtId="0" fontId="18" fillId="0" borderId="31" xfId="0" applyFont="1" applyBorder="1" applyAlignment="1">
      <alignment horizontal="center" vertical="center"/>
    </xf>
    <xf numFmtId="0" fontId="18" fillId="0" borderId="58" xfId="0" applyFont="1" applyBorder="1" applyAlignment="1">
      <alignment horizontal="center" vertical="center"/>
    </xf>
    <xf numFmtId="0" fontId="18" fillId="0" borderId="47" xfId="0" applyFont="1" applyBorder="1" applyAlignment="1">
      <alignment horizontal="center" vertical="center"/>
    </xf>
    <xf numFmtId="0" fontId="2" fillId="0" borderId="0" xfId="0" applyFont="1" applyAlignment="1">
      <alignment horizontal="center" vertical="top"/>
    </xf>
    <xf numFmtId="0" fontId="0" fillId="0" borderId="58" xfId="0" applyBorder="1" applyAlignment="1">
      <alignment vertical="top"/>
    </xf>
    <xf numFmtId="0" fontId="0" fillId="0" borderId="40" xfId="0" applyFont="1" applyBorder="1" applyAlignment="1">
      <alignment horizontal="distributed" vertical="center"/>
    </xf>
    <xf numFmtId="0" fontId="0" fillId="0" borderId="72" xfId="0" applyFont="1" applyBorder="1" applyAlignment="1">
      <alignment horizontal="distributed" vertical="center"/>
    </xf>
    <xf numFmtId="0" fontId="0" fillId="0" borderId="85" xfId="0" applyFont="1" applyBorder="1" applyAlignment="1">
      <alignment horizontal="distributed" vertical="center"/>
    </xf>
    <xf numFmtId="0" fontId="0" fillId="0" borderId="50" xfId="0" applyFont="1" applyBorder="1" applyAlignment="1">
      <alignment horizontal="distributed" vertical="center"/>
    </xf>
    <xf numFmtId="0" fontId="18" fillId="0" borderId="73" xfId="0" applyFont="1" applyBorder="1" applyAlignment="1">
      <alignment horizontal="center" vertical="center" shrinkToFit="1"/>
    </xf>
    <xf numFmtId="0" fontId="18" fillId="0" borderId="48" xfId="0" applyFont="1" applyBorder="1" applyAlignment="1">
      <alignment horizontal="center" vertical="center" shrinkToFit="1"/>
    </xf>
    <xf numFmtId="0" fontId="0" fillId="0" borderId="71" xfId="0" applyFont="1" applyBorder="1" applyAlignment="1">
      <alignment horizontal="distributed" vertical="center" wrapText="1"/>
    </xf>
    <xf numFmtId="0" fontId="0" fillId="0" borderId="22" xfId="0" applyFont="1" applyBorder="1" applyAlignment="1">
      <alignment horizontal="distributed" vertical="center"/>
    </xf>
    <xf numFmtId="0" fontId="18" fillId="0" borderId="71" xfId="0" applyFont="1" applyBorder="1" applyAlignment="1">
      <alignment horizontal="center" vertical="center" shrinkToFit="1"/>
    </xf>
    <xf numFmtId="0" fontId="18" fillId="0" borderId="72"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50" xfId="0" applyFont="1" applyBorder="1" applyAlignment="1">
      <alignment horizontal="center" vertical="center" shrinkToFit="1"/>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0" fillId="0" borderId="52" xfId="0" applyFont="1" applyBorder="1" applyAlignment="1">
      <alignment horizontal="center" vertical="center"/>
    </xf>
    <xf numFmtId="0" fontId="0" fillId="0" borderId="0" xfId="0" applyAlignment="1">
      <alignment horizontal="right" vertical="top"/>
    </xf>
    <xf numFmtId="0" fontId="2" fillId="0" borderId="0" xfId="0" applyFont="1" applyAlignment="1">
      <alignment horizontal="center" vertical="center"/>
    </xf>
    <xf numFmtId="0" fontId="5" fillId="0" borderId="0" xfId="0" applyFont="1" applyAlignment="1">
      <alignment vertical="center"/>
    </xf>
    <xf numFmtId="0" fontId="0" fillId="0" borderId="19" xfId="0" applyBorder="1" applyAlignment="1">
      <alignment vertical="center"/>
    </xf>
    <xf numFmtId="0" fontId="4" fillId="0" borderId="19" xfId="0" applyFont="1" applyBorder="1" applyAlignment="1">
      <alignment vertical="center" shrinkToFit="1"/>
    </xf>
    <xf numFmtId="0" fontId="19" fillId="0" borderId="19" xfId="0" applyFont="1" applyBorder="1" applyAlignment="1">
      <alignment horizontal="left" shrinkToFit="1"/>
    </xf>
    <xf numFmtId="0" fontId="0" fillId="0" borderId="0" xfId="0" applyAlignment="1">
      <alignment vertical="center"/>
    </xf>
    <xf numFmtId="0" fontId="0" fillId="0" borderId="27" xfId="0" applyBorder="1" applyAlignment="1">
      <alignment vertical="center"/>
    </xf>
    <xf numFmtId="0" fontId="4" fillId="0" borderId="27" xfId="0" applyFont="1" applyBorder="1" applyAlignment="1">
      <alignment vertical="center" shrinkToFit="1"/>
    </xf>
    <xf numFmtId="0" fontId="2" fillId="0" borderId="0" xfId="0" applyFont="1" applyAlignment="1">
      <alignment vertical="top" wrapText="1"/>
    </xf>
    <xf numFmtId="0" fontId="0" fillId="0" borderId="27" xfId="0" applyBorder="1" applyAlignment="1">
      <alignment vertical="center"/>
    </xf>
    <xf numFmtId="0" fontId="7" fillId="0" borderId="0" xfId="0" applyFont="1" applyAlignment="1">
      <alignment vertical="top" wrapText="1"/>
    </xf>
    <xf numFmtId="0" fontId="2" fillId="0" borderId="19" xfId="0" applyFont="1" applyBorder="1" applyAlignment="1">
      <alignment horizontal="left" vertical="center"/>
    </xf>
    <xf numFmtId="0" fontId="7" fillId="0" borderId="0" xfId="0" applyFont="1" applyAlignment="1">
      <alignment vertical="center"/>
    </xf>
    <xf numFmtId="0" fontId="7" fillId="0" borderId="0" xfId="0" applyNumberFormat="1" applyFont="1" applyAlignment="1">
      <alignment wrapText="1"/>
    </xf>
    <xf numFmtId="0" fontId="0" fillId="0" borderId="0" xfId="0" applyBorder="1" applyAlignment="1">
      <alignment vertical="center"/>
    </xf>
    <xf numFmtId="0" fontId="0" fillId="0" borderId="0" xfId="0" applyBorder="1" applyAlignment="1">
      <alignment horizontal="left"/>
    </xf>
    <xf numFmtId="0" fontId="15" fillId="0" borderId="0" xfId="0" applyFont="1" applyBorder="1" applyAlignment="1">
      <alignment horizontal="distributed" vertical="center" indent="1"/>
    </xf>
    <xf numFmtId="0" fontId="15" fillId="0" borderId="0" xfId="0" applyFont="1" applyAlignment="1">
      <alignment horizontal="distributed" vertical="center" indent="1"/>
    </xf>
    <xf numFmtId="0" fontId="16" fillId="0" borderId="23" xfId="0" applyFont="1" applyBorder="1" applyAlignment="1">
      <alignment horizontal="left" vertical="center" indent="1"/>
    </xf>
    <xf numFmtId="0" fontId="15" fillId="0" borderId="23" xfId="0" applyFont="1" applyBorder="1" applyAlignment="1">
      <alignment horizontal="right" vertical="center" indent="1"/>
    </xf>
    <xf numFmtId="0" fontId="4" fillId="0" borderId="65" xfId="0" applyFont="1" applyBorder="1" applyAlignment="1" applyProtection="1">
      <alignment horizontal="distributed" vertical="center" indent="1"/>
      <protection hidden="1" locked="0"/>
    </xf>
    <xf numFmtId="0" fontId="4" fillId="0" borderId="66" xfId="0" applyFont="1" applyBorder="1" applyAlignment="1" applyProtection="1">
      <alignment horizontal="distributed" vertical="center" indent="1"/>
      <protection hidden="1" locked="0"/>
    </xf>
    <xf numFmtId="0" fontId="15" fillId="0" borderId="0" xfId="0" applyFont="1" applyAlignment="1">
      <alignment horizontal="left" vertical="center" wrapText="1"/>
    </xf>
    <xf numFmtId="0" fontId="15" fillId="0" borderId="0" xfId="0" applyFont="1" applyAlignment="1">
      <alignment vertical="center" wrapText="1"/>
    </xf>
    <xf numFmtId="0" fontId="0" fillId="0" borderId="37" xfId="0" applyBorder="1" applyAlignment="1">
      <alignment horizontal="center" vertical="center"/>
    </xf>
    <xf numFmtId="0" fontId="0" fillId="0" borderId="86" xfId="0" applyBorder="1" applyAlignment="1">
      <alignment horizontal="center" vertical="center"/>
    </xf>
    <xf numFmtId="0" fontId="15" fillId="0" borderId="0" xfId="0" applyFont="1" applyBorder="1" applyAlignment="1">
      <alignment horizontal="left" vertical="top" wrapText="1"/>
    </xf>
    <xf numFmtId="0" fontId="14" fillId="0" borderId="0" xfId="0" applyFont="1" applyAlignment="1">
      <alignment horizontal="center" vertical="top"/>
    </xf>
    <xf numFmtId="0" fontId="7" fillId="0" borderId="0" xfId="0" applyFont="1" applyAlignment="1">
      <alignment horizontal="left" vertical="center" wrapText="1"/>
    </xf>
    <xf numFmtId="0" fontId="4" fillId="0" borderId="68" xfId="0" applyFont="1" applyBorder="1" applyAlignment="1" applyProtection="1">
      <alignment horizontal="distributed" vertical="center" indent="1"/>
      <protection hidden="1" locked="0"/>
    </xf>
    <xf numFmtId="0" fontId="4" fillId="0" borderId="69" xfId="0" applyFont="1" applyBorder="1" applyAlignment="1" applyProtection="1">
      <alignment horizontal="distributed" vertical="center" indent="1"/>
      <protection hidden="1" locked="0"/>
    </xf>
    <xf numFmtId="0" fontId="7" fillId="0" borderId="87" xfId="0" applyFont="1" applyBorder="1" applyAlignment="1">
      <alignment horizontal="left" vertical="center" wrapText="1"/>
    </xf>
    <xf numFmtId="0" fontId="0" fillId="0" borderId="88" xfId="0" applyBorder="1" applyAlignment="1">
      <alignment vertical="center" wrapText="1"/>
    </xf>
    <xf numFmtId="0" fontId="0" fillId="0" borderId="89" xfId="0" applyBorder="1" applyAlignment="1">
      <alignment vertical="center" wrapText="1"/>
    </xf>
    <xf numFmtId="0" fontId="4" fillId="0" borderId="22" xfId="0" applyFont="1" applyBorder="1" applyAlignment="1" applyProtection="1">
      <alignment horizontal="distributed" vertical="center" indent="1"/>
      <protection hidden="1" locked="0"/>
    </xf>
    <xf numFmtId="0" fontId="4" fillId="0" borderId="50" xfId="0" applyFont="1" applyBorder="1" applyAlignment="1" applyProtection="1">
      <alignment horizontal="distributed" vertical="center" indent="1"/>
      <protection hidden="1"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全国駅伝申込" xfId="60"/>
    <cellStyle name="良い" xfId="61"/>
  </cellStyles>
  <dxfs count="9">
    <dxf>
      <font>
        <color theme="0"/>
      </font>
    </dxf>
    <dxf>
      <font>
        <color theme="0"/>
      </font>
    </dxf>
    <dxf>
      <font>
        <color theme="1"/>
      </font>
    </dxf>
    <dxf>
      <font>
        <color theme="1"/>
      </font>
      <fill>
        <patternFill>
          <bgColor rgb="FFFFFFFF"/>
        </patternFill>
      </fill>
    </dxf>
    <dxf>
      <font>
        <color auto="1"/>
      </font>
      <fill>
        <patternFill>
          <bgColor rgb="FF00FFFF"/>
        </patternFill>
      </fill>
      <border>
        <left style="thin"/>
        <right style="thin"/>
        <top style="thin"/>
        <bottom style="thin"/>
      </border>
    </dxf>
    <dxf>
      <font>
        <color auto="1"/>
      </font>
      <fill>
        <patternFill>
          <bgColor rgb="FF00FFFF"/>
        </patternFill>
      </fill>
      <border>
        <left style="thin">
          <color rgb="FF000000"/>
        </left>
        <right style="thin">
          <color rgb="FF000000"/>
        </right>
        <top style="thin"/>
        <bottom style="thin">
          <color rgb="FF000000"/>
        </bottom>
      </border>
    </dxf>
    <dxf>
      <font>
        <color theme="1"/>
      </font>
      <fill>
        <patternFill>
          <bgColor rgb="FFFFFFFF"/>
        </patternFill>
      </fill>
      <border/>
    </dxf>
    <dxf>
      <font>
        <color theme="1"/>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12</xdr:row>
      <xdr:rowOff>257175</xdr:rowOff>
    </xdr:from>
    <xdr:to>
      <xdr:col>22</xdr:col>
      <xdr:colOff>57150</xdr:colOff>
      <xdr:row>14</xdr:row>
      <xdr:rowOff>180975</xdr:rowOff>
    </xdr:to>
    <xdr:pic>
      <xdr:nvPicPr>
        <xdr:cNvPr id="1" name="CommandButton1"/>
        <xdr:cNvPicPr preferRelativeResize="1">
          <a:picLocks noChangeAspect="1"/>
        </xdr:cNvPicPr>
      </xdr:nvPicPr>
      <xdr:blipFill>
        <a:blip r:embed="rId1"/>
        <a:stretch>
          <a:fillRect/>
        </a:stretch>
      </xdr:blipFill>
      <xdr:spPr>
        <a:xfrm>
          <a:off x="7810500" y="3581400"/>
          <a:ext cx="15049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35</xdr:row>
      <xdr:rowOff>152400</xdr:rowOff>
    </xdr:from>
    <xdr:to>
      <xdr:col>9</xdr:col>
      <xdr:colOff>638175</xdr:colOff>
      <xdr:row>38</xdr:row>
      <xdr:rowOff>85725</xdr:rowOff>
    </xdr:to>
    <xdr:sp>
      <xdr:nvSpPr>
        <xdr:cNvPr id="1" name="Text Box 1"/>
        <xdr:cNvSpPr txBox="1">
          <a:spLocks noChangeArrowheads="1"/>
        </xdr:cNvSpPr>
      </xdr:nvSpPr>
      <xdr:spPr>
        <a:xfrm>
          <a:off x="1724025" y="9620250"/>
          <a:ext cx="3533775" cy="647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写真は必ず、この形に並んでください。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○内の番号はプロフィールのものです。</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123825</xdr:colOff>
      <xdr:row>35</xdr:row>
      <xdr:rowOff>0</xdr:rowOff>
    </xdr:from>
    <xdr:to>
      <xdr:col>2</xdr:col>
      <xdr:colOff>342900</xdr:colOff>
      <xdr:row>37</xdr:row>
      <xdr:rowOff>228600</xdr:rowOff>
    </xdr:to>
    <xdr:sp>
      <xdr:nvSpPr>
        <xdr:cNvPr id="2" name="Text Box 3"/>
        <xdr:cNvSpPr txBox="1">
          <a:spLocks noChangeArrowheads="1"/>
        </xdr:cNvSpPr>
      </xdr:nvSpPr>
      <xdr:spPr>
        <a:xfrm>
          <a:off x="123825" y="9467850"/>
          <a:ext cx="14192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　⑤</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①</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③</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④</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obu-note3\&#38520;&#19978;&#31478;&#25216;2007\E\data\&#38520;&#19978;&#31478;&#25216;2006\&#20840;&#22269;&#39365;&#20253;\&#30003;&#36796;&#38306;&#20418;\&#20840;&#20013;&#39365;&#20253;&#30003;&#36796;&#12415;&#26360;\&#20840;&#22269;&#39365;&#20253;\&#20840;&#22269;&#39365;&#20253;&#30003;&#367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ｼｰﾄ"/>
      <sheetName val="ﾃﾞｰﾀ"/>
      <sheetName val="印刷様式"/>
      <sheetName val="印刷様式２"/>
    </sheetNames>
    <sheetDataSet>
      <sheetData sheetId="0">
        <row r="2">
          <cell r="AA2" t="str">
            <v>北海道</v>
          </cell>
          <cell r="AB2">
            <v>1</v>
          </cell>
        </row>
        <row r="3">
          <cell r="AA3" t="str">
            <v>青　森</v>
          </cell>
          <cell r="AB3">
            <v>2</v>
          </cell>
        </row>
        <row r="4">
          <cell r="AA4" t="str">
            <v>岩　手</v>
          </cell>
          <cell r="AB4">
            <v>3</v>
          </cell>
        </row>
        <row r="5">
          <cell r="AA5" t="str">
            <v>宮　城</v>
          </cell>
          <cell r="AB5">
            <v>4</v>
          </cell>
        </row>
        <row r="6">
          <cell r="AA6" t="str">
            <v>秋　田</v>
          </cell>
          <cell r="AB6">
            <v>5</v>
          </cell>
        </row>
        <row r="7">
          <cell r="AA7" t="str">
            <v>山　形</v>
          </cell>
          <cell r="AB7">
            <v>6</v>
          </cell>
        </row>
        <row r="8">
          <cell r="AA8" t="str">
            <v>福　島</v>
          </cell>
          <cell r="AB8">
            <v>7</v>
          </cell>
        </row>
        <row r="9">
          <cell r="AA9" t="str">
            <v>茨　城</v>
          </cell>
          <cell r="AB9">
            <v>8</v>
          </cell>
        </row>
        <row r="10">
          <cell r="AA10" t="str">
            <v>栃　木</v>
          </cell>
          <cell r="AB10">
            <v>9</v>
          </cell>
        </row>
        <row r="11">
          <cell r="AA11" t="str">
            <v>群　馬</v>
          </cell>
          <cell r="AB11">
            <v>10</v>
          </cell>
        </row>
        <row r="12">
          <cell r="AA12" t="str">
            <v>埼　玉</v>
          </cell>
          <cell r="AB12">
            <v>11</v>
          </cell>
        </row>
        <row r="13">
          <cell r="AA13" t="str">
            <v>千　葉</v>
          </cell>
          <cell r="AB13">
            <v>12</v>
          </cell>
        </row>
        <row r="14">
          <cell r="AA14" t="str">
            <v>東　京</v>
          </cell>
          <cell r="AB14">
            <v>13</v>
          </cell>
        </row>
        <row r="15">
          <cell r="AA15" t="str">
            <v>神奈川</v>
          </cell>
          <cell r="AB15">
            <v>14</v>
          </cell>
        </row>
        <row r="16">
          <cell r="AA16" t="str">
            <v>山　梨</v>
          </cell>
          <cell r="AB16">
            <v>15</v>
          </cell>
        </row>
        <row r="17">
          <cell r="AA17" t="str">
            <v>新　潟</v>
          </cell>
          <cell r="AB17">
            <v>16</v>
          </cell>
        </row>
        <row r="18">
          <cell r="AA18" t="str">
            <v>長　野</v>
          </cell>
          <cell r="AB18">
            <v>17</v>
          </cell>
        </row>
        <row r="19">
          <cell r="AA19" t="str">
            <v>富　山</v>
          </cell>
          <cell r="AB19">
            <v>18</v>
          </cell>
        </row>
        <row r="20">
          <cell r="AA20" t="str">
            <v>石　川</v>
          </cell>
          <cell r="AB20">
            <v>19</v>
          </cell>
        </row>
        <row r="21">
          <cell r="AA21" t="str">
            <v>福　井</v>
          </cell>
          <cell r="AB21">
            <v>20</v>
          </cell>
        </row>
        <row r="22">
          <cell r="AA22" t="str">
            <v>静　岡</v>
          </cell>
          <cell r="AB22">
            <v>21</v>
          </cell>
        </row>
        <row r="23">
          <cell r="AA23" t="str">
            <v>愛　知</v>
          </cell>
          <cell r="AB23">
            <v>22</v>
          </cell>
        </row>
        <row r="24">
          <cell r="AA24" t="str">
            <v>三　重</v>
          </cell>
          <cell r="AB24">
            <v>23</v>
          </cell>
        </row>
        <row r="25">
          <cell r="AA25" t="str">
            <v>岐　阜</v>
          </cell>
          <cell r="AB25">
            <v>24</v>
          </cell>
        </row>
        <row r="26">
          <cell r="AA26" t="str">
            <v>滋　賀</v>
          </cell>
          <cell r="AB26">
            <v>25</v>
          </cell>
        </row>
        <row r="27">
          <cell r="AA27" t="str">
            <v>京　都</v>
          </cell>
          <cell r="AB27">
            <v>26</v>
          </cell>
        </row>
        <row r="28">
          <cell r="AA28" t="str">
            <v>大　阪</v>
          </cell>
          <cell r="AB28">
            <v>27</v>
          </cell>
        </row>
        <row r="29">
          <cell r="AA29" t="str">
            <v>兵　庫</v>
          </cell>
          <cell r="AB29">
            <v>28</v>
          </cell>
        </row>
        <row r="30">
          <cell r="AA30" t="str">
            <v>奈　良</v>
          </cell>
          <cell r="AB30">
            <v>29</v>
          </cell>
        </row>
        <row r="31">
          <cell r="AA31" t="str">
            <v>和歌山</v>
          </cell>
          <cell r="AB31">
            <v>30</v>
          </cell>
        </row>
        <row r="32">
          <cell r="AA32" t="str">
            <v>鳥　取</v>
          </cell>
          <cell r="AB32">
            <v>31</v>
          </cell>
        </row>
        <row r="33">
          <cell r="AA33" t="str">
            <v>島　根</v>
          </cell>
          <cell r="AB33">
            <v>32</v>
          </cell>
        </row>
        <row r="34">
          <cell r="AA34" t="str">
            <v>岡　山</v>
          </cell>
          <cell r="AB34">
            <v>33</v>
          </cell>
        </row>
        <row r="35">
          <cell r="AA35" t="str">
            <v>広　島</v>
          </cell>
          <cell r="AB35">
            <v>34</v>
          </cell>
        </row>
        <row r="36">
          <cell r="AA36" t="str">
            <v>山　口</v>
          </cell>
          <cell r="AB36">
            <v>35</v>
          </cell>
        </row>
        <row r="37">
          <cell r="AA37" t="str">
            <v>香　川</v>
          </cell>
          <cell r="AB37">
            <v>36</v>
          </cell>
        </row>
        <row r="38">
          <cell r="AA38" t="str">
            <v>徳　島</v>
          </cell>
          <cell r="AB38">
            <v>37</v>
          </cell>
        </row>
        <row r="39">
          <cell r="AA39" t="str">
            <v>愛　媛</v>
          </cell>
          <cell r="AB39">
            <v>38</v>
          </cell>
        </row>
        <row r="40">
          <cell r="AA40" t="str">
            <v>高　知</v>
          </cell>
          <cell r="AB40">
            <v>39</v>
          </cell>
        </row>
        <row r="41">
          <cell r="AA41" t="str">
            <v>福　岡</v>
          </cell>
          <cell r="AB41">
            <v>40</v>
          </cell>
        </row>
        <row r="42">
          <cell r="AA42" t="str">
            <v>佐　賀</v>
          </cell>
          <cell r="AB42">
            <v>41</v>
          </cell>
        </row>
        <row r="43">
          <cell r="AA43" t="str">
            <v>長　崎</v>
          </cell>
          <cell r="AB43">
            <v>42</v>
          </cell>
        </row>
        <row r="44">
          <cell r="AA44" t="str">
            <v>熊　本</v>
          </cell>
          <cell r="AB44">
            <v>43</v>
          </cell>
        </row>
        <row r="45">
          <cell r="AA45" t="str">
            <v>大　分</v>
          </cell>
          <cell r="AB45">
            <v>44</v>
          </cell>
        </row>
        <row r="46">
          <cell r="AA46" t="str">
            <v>宮　崎</v>
          </cell>
          <cell r="AB46">
            <v>45</v>
          </cell>
        </row>
        <row r="47">
          <cell r="AA47" t="str">
            <v>鹿児島</v>
          </cell>
          <cell r="AB47">
            <v>46</v>
          </cell>
        </row>
        <row r="48">
          <cell r="AA48" t="str">
            <v>沖　縄</v>
          </cell>
          <cell r="AB48">
            <v>47</v>
          </cell>
        </row>
        <row r="49">
          <cell r="AA49" t="str">
            <v>開催地</v>
          </cell>
          <cell r="AB49">
            <v>48</v>
          </cell>
        </row>
      </sheetData>
    </sheetDataSet>
  </externalBook>
</externalLink>
</file>

<file path=xl/tables/table1.xml><?xml version="1.0" encoding="utf-8"?>
<table xmlns="http://schemas.openxmlformats.org/spreadsheetml/2006/main" id="2" name="テーブル1" displayName="テーブル1" ref="AN3:AN6" comment="" totalsRowShown="0">
  <autoFilter ref="AN3:AN6"/>
  <tableColumns count="1">
    <tableColumn id="1" name="職名"/>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dimension ref="A1:AN51"/>
  <sheetViews>
    <sheetView tabSelected="1" zoomScale="110" zoomScaleNormal="110" zoomScalePageLayoutView="0" workbookViewId="0" topLeftCell="A1">
      <selection activeCell="J7" sqref="J7"/>
    </sheetView>
  </sheetViews>
  <sheetFormatPr defaultColWidth="9.00390625" defaultRowHeight="13.5"/>
  <cols>
    <col min="1" max="1" width="17.625" style="27" customWidth="1"/>
    <col min="2" max="5" width="10.625" style="27" customWidth="1"/>
    <col min="6" max="6" width="4.875" style="27" customWidth="1"/>
    <col min="7" max="8" width="3.375" style="28" customWidth="1"/>
    <col min="9" max="11" width="3.375" style="27" customWidth="1"/>
    <col min="12" max="13" width="3.375" style="28" customWidth="1"/>
    <col min="14" max="16" width="3.375" style="27" customWidth="1"/>
    <col min="17" max="17" width="3.75390625" style="27" customWidth="1"/>
    <col min="18" max="18" width="1.25" style="27" customWidth="1"/>
    <col min="19" max="19" width="3.75390625" style="2" customWidth="1"/>
    <col min="20" max="20" width="1.25" style="2" customWidth="1"/>
    <col min="21" max="21" width="3.75390625" style="27" customWidth="1"/>
    <col min="22" max="25" width="9.00390625" style="27" customWidth="1"/>
    <col min="26" max="26" width="6.25390625" style="27" customWidth="1"/>
    <col min="27" max="27" width="9.00390625" style="27" customWidth="1"/>
    <col min="28" max="28" width="9.50390625" style="27" bestFit="1" customWidth="1"/>
    <col min="29" max="33" width="9.00390625" style="27" customWidth="1"/>
    <col min="34" max="35" width="7.50390625" style="27" hidden="1" customWidth="1"/>
    <col min="36" max="16384" width="9.00390625" style="27" customWidth="1"/>
  </cols>
  <sheetData>
    <row r="1" spans="1:28" ht="30.75" customHeight="1">
      <c r="A1" s="104" t="s">
        <v>127</v>
      </c>
      <c r="B1" s="104"/>
      <c r="C1" s="104"/>
      <c r="D1" s="104"/>
      <c r="E1" s="104"/>
      <c r="F1" s="104"/>
      <c r="G1" s="104"/>
      <c r="H1" s="104"/>
      <c r="I1" s="104"/>
      <c r="J1" s="104"/>
      <c r="K1" s="104"/>
      <c r="L1" s="104"/>
      <c r="M1" s="104"/>
      <c r="N1" s="104"/>
      <c r="O1" s="104"/>
      <c r="P1" s="104"/>
      <c r="Q1" s="104"/>
      <c r="AA1" s="39">
        <v>2019</v>
      </c>
      <c r="AB1" s="40" t="s">
        <v>160</v>
      </c>
    </row>
    <row r="2" spans="1:35" ht="21" customHeight="1">
      <c r="A2" s="21" t="s">
        <v>47</v>
      </c>
      <c r="B2" s="26">
        <f>IF(B3=0,0,VLOOKUP(B3,KenNo,2,FALSE))</f>
        <v>0</v>
      </c>
      <c r="I2" s="107" t="s">
        <v>128</v>
      </c>
      <c r="J2" s="108"/>
      <c r="K2" s="108"/>
      <c r="L2" s="108"/>
      <c r="M2" s="108"/>
      <c r="N2" s="108"/>
      <c r="O2" s="108"/>
      <c r="P2" s="108"/>
      <c r="Q2" s="109"/>
      <c r="AH2" s="2" t="s">
        <v>124</v>
      </c>
      <c r="AI2" s="2" t="s">
        <v>113</v>
      </c>
    </row>
    <row r="3" spans="1:40" ht="21" customHeight="1">
      <c r="A3" s="22" t="s">
        <v>126</v>
      </c>
      <c r="B3" s="64"/>
      <c r="C3" s="33" t="s">
        <v>125</v>
      </c>
      <c r="AN3" s="27" t="s">
        <v>154</v>
      </c>
    </row>
    <row r="4" spans="1:40" ht="21" customHeight="1">
      <c r="A4" s="21" t="s">
        <v>48</v>
      </c>
      <c r="B4" s="102"/>
      <c r="C4" s="103"/>
      <c r="D4" s="103"/>
      <c r="E4" s="103"/>
      <c r="F4" s="33" t="s">
        <v>147</v>
      </c>
      <c r="AH4" s="2" t="s">
        <v>123</v>
      </c>
      <c r="AI4" s="2">
        <v>1</v>
      </c>
      <c r="AN4" s="27" t="s">
        <v>157</v>
      </c>
    </row>
    <row r="5" spans="1:40" ht="21" customHeight="1">
      <c r="A5" s="21" t="s">
        <v>49</v>
      </c>
      <c r="B5" s="98"/>
      <c r="C5" s="99"/>
      <c r="D5" s="99"/>
      <c r="E5" s="99"/>
      <c r="F5" s="33" t="s">
        <v>146</v>
      </c>
      <c r="S5" s="27"/>
      <c r="T5" s="27"/>
      <c r="AH5" s="2" t="s">
        <v>67</v>
      </c>
      <c r="AI5" s="2">
        <v>2</v>
      </c>
      <c r="AN5" s="27" t="s">
        <v>158</v>
      </c>
    </row>
    <row r="6" spans="1:40" ht="21" customHeight="1">
      <c r="A6" s="22" t="s">
        <v>119</v>
      </c>
      <c r="B6" s="94"/>
      <c r="C6" s="95"/>
      <c r="D6" s="34" t="s">
        <v>148</v>
      </c>
      <c r="E6" s="29"/>
      <c r="S6" s="27"/>
      <c r="T6" s="27"/>
      <c r="AH6" s="2" t="s">
        <v>68</v>
      </c>
      <c r="AI6" s="2">
        <v>3</v>
      </c>
      <c r="AN6" s="27" t="s">
        <v>159</v>
      </c>
    </row>
    <row r="7" spans="1:35" ht="21" customHeight="1">
      <c r="A7" s="22" t="s">
        <v>118</v>
      </c>
      <c r="B7" s="96"/>
      <c r="C7" s="97"/>
      <c r="D7" s="34" t="s">
        <v>149</v>
      </c>
      <c r="E7" s="29"/>
      <c r="S7" s="27"/>
      <c r="T7" s="27"/>
      <c r="AH7" s="2" t="s">
        <v>69</v>
      </c>
      <c r="AI7" s="2">
        <v>4</v>
      </c>
    </row>
    <row r="8" spans="1:35" ht="21" customHeight="1">
      <c r="A8" s="21" t="s">
        <v>115</v>
      </c>
      <c r="B8" s="98"/>
      <c r="C8" s="99"/>
      <c r="D8" s="33" t="s">
        <v>150</v>
      </c>
      <c r="S8" s="27"/>
      <c r="T8" s="27"/>
      <c r="AH8" s="2" t="s">
        <v>70</v>
      </c>
      <c r="AI8" s="2">
        <v>5</v>
      </c>
    </row>
    <row r="9" spans="1:35" ht="21" customHeight="1">
      <c r="A9" s="21" t="s">
        <v>116</v>
      </c>
      <c r="B9" s="100"/>
      <c r="C9" s="101"/>
      <c r="D9" s="33" t="s">
        <v>151</v>
      </c>
      <c r="S9" s="27"/>
      <c r="T9" s="27"/>
      <c r="AH9" s="2" t="s">
        <v>71</v>
      </c>
      <c r="AI9" s="2">
        <v>6</v>
      </c>
    </row>
    <row r="10" spans="1:35" ht="21" customHeight="1">
      <c r="A10" s="23" t="s">
        <v>50</v>
      </c>
      <c r="B10" s="98"/>
      <c r="C10" s="99"/>
      <c r="D10" s="99"/>
      <c r="E10" s="99"/>
      <c r="F10" s="99"/>
      <c r="G10" s="99"/>
      <c r="H10" s="99"/>
      <c r="I10" s="99"/>
      <c r="J10" s="99"/>
      <c r="K10" s="99"/>
      <c r="L10" s="99"/>
      <c r="M10" s="99"/>
      <c r="N10" s="99"/>
      <c r="O10" s="99"/>
      <c r="P10" s="99"/>
      <c r="Q10" s="33" t="s">
        <v>155</v>
      </c>
      <c r="S10" s="27"/>
      <c r="T10" s="27"/>
      <c r="AH10" s="2" t="s">
        <v>72</v>
      </c>
      <c r="AI10" s="2">
        <v>7</v>
      </c>
    </row>
    <row r="11" spans="1:35" ht="21" customHeight="1">
      <c r="A11" s="23" t="s">
        <v>51</v>
      </c>
      <c r="B11" s="98"/>
      <c r="C11" s="99"/>
      <c r="D11" s="99"/>
      <c r="E11" s="99"/>
      <c r="F11" s="99"/>
      <c r="G11" s="99"/>
      <c r="H11" s="99"/>
      <c r="I11" s="99"/>
      <c r="J11" s="99"/>
      <c r="K11" s="99"/>
      <c r="L11" s="99"/>
      <c r="M11" s="99"/>
      <c r="N11" s="99"/>
      <c r="O11" s="99"/>
      <c r="P11" s="99"/>
      <c r="Q11" s="33" t="s">
        <v>156</v>
      </c>
      <c r="S11" s="27"/>
      <c r="T11" s="27"/>
      <c r="AH11" s="2" t="s">
        <v>73</v>
      </c>
      <c r="AI11" s="2">
        <v>8</v>
      </c>
    </row>
    <row r="12" spans="1:35" ht="21" customHeight="1">
      <c r="A12" s="21" t="s">
        <v>55</v>
      </c>
      <c r="B12" s="65"/>
      <c r="C12" s="33" t="s">
        <v>178</v>
      </c>
      <c r="D12" s="42" t="s">
        <v>154</v>
      </c>
      <c r="E12" s="66"/>
      <c r="F12" s="61" t="s">
        <v>188</v>
      </c>
      <c r="Q12" s="110" t="s">
        <v>191</v>
      </c>
      <c r="R12" s="110"/>
      <c r="S12" s="110"/>
      <c r="T12" s="110"/>
      <c r="U12" s="76" t="s">
        <v>186</v>
      </c>
      <c r="AH12" s="2" t="s">
        <v>74</v>
      </c>
      <c r="AI12" s="2">
        <v>9</v>
      </c>
    </row>
    <row r="13" spans="1:35" ht="21" customHeight="1">
      <c r="A13" s="21" t="s">
        <v>52</v>
      </c>
      <c r="B13" s="98"/>
      <c r="C13" s="99"/>
      <c r="D13" s="33" t="s">
        <v>153</v>
      </c>
      <c r="Q13" s="62" t="s">
        <v>159</v>
      </c>
      <c r="S13" s="27"/>
      <c r="T13" s="27"/>
      <c r="AH13" s="2" t="s">
        <v>75</v>
      </c>
      <c r="AI13" s="2">
        <v>10</v>
      </c>
    </row>
    <row r="14" spans="1:35" ht="21" customHeight="1">
      <c r="A14" s="21" t="s">
        <v>53</v>
      </c>
      <c r="B14" s="96"/>
      <c r="C14" s="113"/>
      <c r="D14" s="33" t="s">
        <v>152</v>
      </c>
      <c r="S14" s="27"/>
      <c r="T14" s="27"/>
      <c r="AH14" s="2" t="s">
        <v>76</v>
      </c>
      <c r="AI14" s="2">
        <v>11</v>
      </c>
    </row>
    <row r="15" spans="1:35" ht="21" customHeight="1">
      <c r="A15" s="21" t="s">
        <v>59</v>
      </c>
      <c r="B15" s="67"/>
      <c r="C15" s="114" t="s">
        <v>145</v>
      </c>
      <c r="D15" s="114"/>
      <c r="E15" s="117"/>
      <c r="F15" s="117"/>
      <c r="G15" s="117"/>
      <c r="H15" s="117"/>
      <c r="I15" s="33"/>
      <c r="S15" s="27"/>
      <c r="T15" s="27"/>
      <c r="AH15" s="2" t="s">
        <v>77</v>
      </c>
      <c r="AI15" s="2">
        <v>12</v>
      </c>
    </row>
    <row r="16" spans="1:35" ht="21" customHeight="1">
      <c r="A16" s="21" t="s">
        <v>54</v>
      </c>
      <c r="B16" s="96"/>
      <c r="C16" s="95"/>
      <c r="D16" s="33" t="s">
        <v>152</v>
      </c>
      <c r="R16" s="35" t="s">
        <v>136</v>
      </c>
      <c r="S16" s="35"/>
      <c r="T16" s="35"/>
      <c r="U16" s="35"/>
      <c r="V16" s="35"/>
      <c r="W16" s="35"/>
      <c r="AH16" s="2" t="s">
        <v>78</v>
      </c>
      <c r="AI16" s="2">
        <v>13</v>
      </c>
    </row>
    <row r="17" spans="1:35" ht="21" customHeight="1">
      <c r="A17" s="21" t="s">
        <v>117</v>
      </c>
      <c r="B17" s="96"/>
      <c r="C17" s="97"/>
      <c r="D17" s="33" t="s">
        <v>129</v>
      </c>
      <c r="R17" s="35" t="s">
        <v>137</v>
      </c>
      <c r="S17" s="35"/>
      <c r="T17" s="35"/>
      <c r="U17" s="35"/>
      <c r="V17" s="35"/>
      <c r="W17" s="35"/>
      <c r="AH17" s="2" t="s">
        <v>79</v>
      </c>
      <c r="AI17" s="2">
        <v>14</v>
      </c>
    </row>
    <row r="18" spans="18:35" ht="21" customHeight="1">
      <c r="R18" s="35" t="s">
        <v>138</v>
      </c>
      <c r="S18" s="35"/>
      <c r="T18" s="35"/>
      <c r="U18" s="35"/>
      <c r="V18" s="35"/>
      <c r="W18" s="35"/>
      <c r="AH18" s="2" t="s">
        <v>80</v>
      </c>
      <c r="AI18" s="2">
        <v>15</v>
      </c>
    </row>
    <row r="19" spans="1:35" ht="21" customHeight="1">
      <c r="A19" s="25"/>
      <c r="B19" s="30"/>
      <c r="C19" s="30"/>
      <c r="S19" s="27"/>
      <c r="T19" s="27"/>
      <c r="AH19" s="2" t="s">
        <v>81</v>
      </c>
      <c r="AI19" s="2">
        <v>16</v>
      </c>
    </row>
    <row r="20" spans="1:35" ht="16.5" customHeight="1">
      <c r="A20" s="24" t="s">
        <v>60</v>
      </c>
      <c r="B20" s="31" t="s">
        <v>61</v>
      </c>
      <c r="C20" s="21" t="s">
        <v>63</v>
      </c>
      <c r="D20" s="21" t="s">
        <v>62</v>
      </c>
      <c r="E20" s="21" t="s">
        <v>64</v>
      </c>
      <c r="F20" s="21" t="s">
        <v>14</v>
      </c>
      <c r="G20" s="115" t="s">
        <v>114</v>
      </c>
      <c r="H20" s="115"/>
      <c r="I20" s="115"/>
      <c r="J20" s="115"/>
      <c r="K20" s="115"/>
      <c r="L20" s="116" t="s">
        <v>120</v>
      </c>
      <c r="M20" s="115"/>
      <c r="N20" s="115"/>
      <c r="O20" s="115"/>
      <c r="P20" s="115"/>
      <c r="Q20" s="118" t="s">
        <v>169</v>
      </c>
      <c r="R20" s="119"/>
      <c r="S20" s="119"/>
      <c r="T20" s="119"/>
      <c r="U20" s="120"/>
      <c r="AH20" s="2" t="s">
        <v>82</v>
      </c>
      <c r="AI20" s="2">
        <v>17</v>
      </c>
    </row>
    <row r="21" spans="1:35" ht="16.5" customHeight="1">
      <c r="A21" s="21">
        <v>1</v>
      </c>
      <c r="B21" s="68"/>
      <c r="C21" s="69"/>
      <c r="D21" s="69"/>
      <c r="E21" s="69"/>
      <c r="F21" s="66"/>
      <c r="G21" s="70"/>
      <c r="H21" s="32" t="s">
        <v>121</v>
      </c>
      <c r="I21" s="71"/>
      <c r="J21" s="32" t="s">
        <v>122</v>
      </c>
      <c r="K21" s="72"/>
      <c r="L21" s="70"/>
      <c r="M21" s="32" t="s">
        <v>121</v>
      </c>
      <c r="N21" s="71"/>
      <c r="O21" s="32" t="s">
        <v>122</v>
      </c>
      <c r="P21" s="72"/>
      <c r="Q21" s="37"/>
      <c r="R21" s="32" t="s">
        <v>179</v>
      </c>
      <c r="S21" s="93"/>
      <c r="T21" s="32" t="s">
        <v>180</v>
      </c>
      <c r="U21" s="73"/>
      <c r="V21" s="33" t="s">
        <v>130</v>
      </c>
      <c r="W21" s="33"/>
      <c r="X21" s="33"/>
      <c r="Y21" s="33"/>
      <c r="Z21" s="33"/>
      <c r="AA21" s="33"/>
      <c r="AB21" s="33"/>
      <c r="AC21" s="33"/>
      <c r="AD21" s="33"/>
      <c r="AE21" s="33"/>
      <c r="AF21" s="33"/>
      <c r="AH21" s="2" t="s">
        <v>83</v>
      </c>
      <c r="AI21" s="2">
        <v>18</v>
      </c>
    </row>
    <row r="22" spans="1:35" ht="16.5" customHeight="1">
      <c r="A22" s="21">
        <v>2</v>
      </c>
      <c r="B22" s="68"/>
      <c r="C22" s="69"/>
      <c r="D22" s="69"/>
      <c r="E22" s="69"/>
      <c r="F22" s="66"/>
      <c r="G22" s="70"/>
      <c r="H22" s="32" t="s">
        <v>121</v>
      </c>
      <c r="I22" s="71"/>
      <c r="J22" s="32" t="s">
        <v>122</v>
      </c>
      <c r="K22" s="72"/>
      <c r="L22" s="70"/>
      <c r="M22" s="32" t="s">
        <v>121</v>
      </c>
      <c r="N22" s="71"/>
      <c r="O22" s="32" t="s">
        <v>122</v>
      </c>
      <c r="P22" s="72"/>
      <c r="Q22" s="37"/>
      <c r="R22" s="32" t="s">
        <v>179</v>
      </c>
      <c r="S22" s="93"/>
      <c r="T22" s="32" t="s">
        <v>179</v>
      </c>
      <c r="U22" s="73"/>
      <c r="V22" s="33" t="s">
        <v>131</v>
      </c>
      <c r="W22" s="33"/>
      <c r="X22" s="33"/>
      <c r="Y22" s="33"/>
      <c r="Z22" s="33"/>
      <c r="AA22" s="33"/>
      <c r="AB22" s="33"/>
      <c r="AC22" s="33"/>
      <c r="AD22" s="33"/>
      <c r="AE22" s="33"/>
      <c r="AF22" s="33"/>
      <c r="AH22" s="2" t="s">
        <v>84</v>
      </c>
      <c r="AI22" s="2">
        <v>19</v>
      </c>
    </row>
    <row r="23" spans="1:35" ht="16.5" customHeight="1">
      <c r="A23" s="21">
        <v>3</v>
      </c>
      <c r="B23" s="68"/>
      <c r="C23" s="69"/>
      <c r="D23" s="69"/>
      <c r="E23" s="69"/>
      <c r="F23" s="66"/>
      <c r="G23" s="70"/>
      <c r="H23" s="32" t="s">
        <v>121</v>
      </c>
      <c r="I23" s="71"/>
      <c r="J23" s="32" t="s">
        <v>122</v>
      </c>
      <c r="K23" s="72"/>
      <c r="L23" s="70"/>
      <c r="M23" s="32" t="s">
        <v>121</v>
      </c>
      <c r="N23" s="71"/>
      <c r="O23" s="32" t="s">
        <v>122</v>
      </c>
      <c r="P23" s="72"/>
      <c r="Q23" s="37"/>
      <c r="R23" s="32" t="s">
        <v>179</v>
      </c>
      <c r="S23" s="93"/>
      <c r="T23" s="32" t="s">
        <v>181</v>
      </c>
      <c r="U23" s="73"/>
      <c r="V23" s="33" t="s">
        <v>133</v>
      </c>
      <c r="W23" s="33"/>
      <c r="X23" s="33"/>
      <c r="Y23" s="33"/>
      <c r="Z23" s="33"/>
      <c r="AA23" s="33"/>
      <c r="AB23" s="33"/>
      <c r="AC23" s="33"/>
      <c r="AD23" s="33"/>
      <c r="AE23" s="33"/>
      <c r="AF23" s="33"/>
      <c r="AH23" s="2" t="s">
        <v>85</v>
      </c>
      <c r="AI23" s="2">
        <v>20</v>
      </c>
    </row>
    <row r="24" spans="1:35" ht="16.5" customHeight="1">
      <c r="A24" s="21">
        <v>4</v>
      </c>
      <c r="B24" s="68"/>
      <c r="C24" s="69"/>
      <c r="D24" s="69"/>
      <c r="E24" s="69"/>
      <c r="F24" s="66"/>
      <c r="G24" s="70"/>
      <c r="H24" s="32" t="s">
        <v>121</v>
      </c>
      <c r="I24" s="71"/>
      <c r="J24" s="32" t="s">
        <v>122</v>
      </c>
      <c r="K24" s="72"/>
      <c r="L24" s="70"/>
      <c r="M24" s="32" t="s">
        <v>121</v>
      </c>
      <c r="N24" s="71"/>
      <c r="O24" s="32" t="s">
        <v>122</v>
      </c>
      <c r="P24" s="72"/>
      <c r="Q24" s="37"/>
      <c r="R24" s="32" t="s">
        <v>179</v>
      </c>
      <c r="S24" s="93"/>
      <c r="T24" s="32" t="s">
        <v>181</v>
      </c>
      <c r="U24" s="73"/>
      <c r="V24" s="33" t="s">
        <v>132</v>
      </c>
      <c r="W24" s="33"/>
      <c r="X24" s="33"/>
      <c r="Y24" s="33"/>
      <c r="Z24" s="33"/>
      <c r="AA24" s="33"/>
      <c r="AB24" s="33"/>
      <c r="AC24" s="33"/>
      <c r="AD24" s="33"/>
      <c r="AE24" s="33"/>
      <c r="AF24" s="33"/>
      <c r="AH24" s="2" t="s">
        <v>86</v>
      </c>
      <c r="AI24" s="2">
        <v>21</v>
      </c>
    </row>
    <row r="25" spans="1:35" ht="16.5" customHeight="1">
      <c r="A25" s="21">
        <v>5</v>
      </c>
      <c r="B25" s="68"/>
      <c r="C25" s="69"/>
      <c r="D25" s="69"/>
      <c r="E25" s="69"/>
      <c r="F25" s="66"/>
      <c r="G25" s="70"/>
      <c r="H25" s="32" t="s">
        <v>121</v>
      </c>
      <c r="I25" s="71"/>
      <c r="J25" s="32" t="s">
        <v>122</v>
      </c>
      <c r="K25" s="72"/>
      <c r="L25" s="70"/>
      <c r="M25" s="32" t="s">
        <v>121</v>
      </c>
      <c r="N25" s="71"/>
      <c r="O25" s="32" t="s">
        <v>122</v>
      </c>
      <c r="P25" s="72"/>
      <c r="Q25" s="37"/>
      <c r="R25" s="32" t="s">
        <v>179</v>
      </c>
      <c r="S25" s="93"/>
      <c r="T25" s="32" t="s">
        <v>181</v>
      </c>
      <c r="U25" s="73"/>
      <c r="V25" s="33" t="s">
        <v>134</v>
      </c>
      <c r="W25" s="33"/>
      <c r="X25" s="33"/>
      <c r="Y25" s="33"/>
      <c r="Z25" s="33"/>
      <c r="AA25" s="33"/>
      <c r="AB25" s="33"/>
      <c r="AC25" s="33"/>
      <c r="AD25" s="33"/>
      <c r="AE25" s="33"/>
      <c r="AF25" s="33"/>
      <c r="AH25" s="2" t="s">
        <v>87</v>
      </c>
      <c r="AI25" s="2">
        <v>22</v>
      </c>
    </row>
    <row r="26" spans="1:35" ht="16.5" customHeight="1">
      <c r="A26" s="21">
        <v>6</v>
      </c>
      <c r="B26" s="68"/>
      <c r="C26" s="69"/>
      <c r="D26" s="69"/>
      <c r="E26" s="69"/>
      <c r="F26" s="66"/>
      <c r="G26" s="70"/>
      <c r="H26" s="32" t="s">
        <v>121</v>
      </c>
      <c r="I26" s="71"/>
      <c r="J26" s="32" t="s">
        <v>122</v>
      </c>
      <c r="K26" s="72"/>
      <c r="L26" s="70"/>
      <c r="M26" s="32" t="s">
        <v>121</v>
      </c>
      <c r="N26" s="71"/>
      <c r="O26" s="32" t="s">
        <v>122</v>
      </c>
      <c r="P26" s="72"/>
      <c r="Q26" s="37"/>
      <c r="R26" s="32" t="s">
        <v>179</v>
      </c>
      <c r="S26" s="93"/>
      <c r="T26" s="32" t="s">
        <v>181</v>
      </c>
      <c r="U26" s="73"/>
      <c r="V26" s="33" t="s">
        <v>135</v>
      </c>
      <c r="W26" s="33"/>
      <c r="X26" s="33"/>
      <c r="Y26" s="33"/>
      <c r="Z26" s="33"/>
      <c r="AA26" s="33"/>
      <c r="AB26" s="33"/>
      <c r="AC26" s="33"/>
      <c r="AD26" s="33"/>
      <c r="AE26" s="33"/>
      <c r="AF26" s="33"/>
      <c r="AH26" s="2" t="s">
        <v>88</v>
      </c>
      <c r="AI26" s="2">
        <v>23</v>
      </c>
    </row>
    <row r="27" spans="1:35" ht="16.5" customHeight="1">
      <c r="A27" s="21">
        <v>7</v>
      </c>
      <c r="B27" s="68"/>
      <c r="C27" s="69"/>
      <c r="D27" s="69"/>
      <c r="E27" s="69"/>
      <c r="F27" s="66"/>
      <c r="G27" s="70"/>
      <c r="H27" s="32" t="s">
        <v>121</v>
      </c>
      <c r="I27" s="71"/>
      <c r="J27" s="32" t="s">
        <v>122</v>
      </c>
      <c r="K27" s="72"/>
      <c r="L27" s="70"/>
      <c r="M27" s="32" t="s">
        <v>121</v>
      </c>
      <c r="N27" s="71"/>
      <c r="O27" s="32" t="s">
        <v>122</v>
      </c>
      <c r="P27" s="72"/>
      <c r="Q27" s="37"/>
      <c r="R27" s="32" t="s">
        <v>179</v>
      </c>
      <c r="S27" s="93"/>
      <c r="T27" s="32" t="s">
        <v>179</v>
      </c>
      <c r="U27" s="73"/>
      <c r="AH27" s="2" t="s">
        <v>89</v>
      </c>
      <c r="AI27" s="2">
        <v>24</v>
      </c>
    </row>
    <row r="28" spans="1:35" ht="16.5" customHeight="1">
      <c r="A28" s="21">
        <v>8</v>
      </c>
      <c r="B28" s="68"/>
      <c r="C28" s="69"/>
      <c r="D28" s="69"/>
      <c r="E28" s="69"/>
      <c r="F28" s="66"/>
      <c r="G28" s="70"/>
      <c r="H28" s="32" t="s">
        <v>121</v>
      </c>
      <c r="I28" s="71"/>
      <c r="J28" s="32" t="s">
        <v>122</v>
      </c>
      <c r="K28" s="72"/>
      <c r="L28" s="70"/>
      <c r="M28" s="32" t="s">
        <v>121</v>
      </c>
      <c r="N28" s="71"/>
      <c r="O28" s="32" t="s">
        <v>122</v>
      </c>
      <c r="P28" s="72"/>
      <c r="Q28" s="37"/>
      <c r="R28" s="32" t="s">
        <v>179</v>
      </c>
      <c r="S28" s="93"/>
      <c r="T28" s="32" t="s">
        <v>179</v>
      </c>
      <c r="U28" s="73"/>
      <c r="AH28" s="2" t="s">
        <v>90</v>
      </c>
      <c r="AI28" s="2">
        <v>25</v>
      </c>
    </row>
    <row r="29" spans="1:35" ht="16.5" customHeight="1">
      <c r="A29" s="21">
        <v>9</v>
      </c>
      <c r="B29" s="68"/>
      <c r="C29" s="69"/>
      <c r="D29" s="69"/>
      <c r="E29" s="69"/>
      <c r="F29" s="66"/>
      <c r="G29" s="70"/>
      <c r="H29" s="32" t="s">
        <v>121</v>
      </c>
      <c r="I29" s="71"/>
      <c r="J29" s="32" t="s">
        <v>122</v>
      </c>
      <c r="K29" s="72"/>
      <c r="L29" s="70"/>
      <c r="M29" s="32" t="s">
        <v>121</v>
      </c>
      <c r="N29" s="71"/>
      <c r="O29" s="32" t="s">
        <v>122</v>
      </c>
      <c r="P29" s="72"/>
      <c r="Q29" s="37"/>
      <c r="R29" s="32" t="s">
        <v>181</v>
      </c>
      <c r="S29" s="93"/>
      <c r="T29" s="32" t="s">
        <v>181</v>
      </c>
      <c r="U29" s="73"/>
      <c r="Y29" s="33"/>
      <c r="AH29" s="2" t="s">
        <v>91</v>
      </c>
      <c r="AI29" s="2">
        <v>26</v>
      </c>
    </row>
    <row r="30" spans="1:35" ht="35.25" customHeight="1">
      <c r="A30" s="21" t="s">
        <v>56</v>
      </c>
      <c r="B30" s="106"/>
      <c r="C30" s="106"/>
      <c r="D30" s="106"/>
      <c r="E30" s="106"/>
      <c r="F30" s="106"/>
      <c r="G30" s="106"/>
      <c r="H30" s="106"/>
      <c r="I30" s="106"/>
      <c r="J30" s="106"/>
      <c r="K30" s="106"/>
      <c r="L30" s="106"/>
      <c r="M30" s="106"/>
      <c r="N30" s="106"/>
      <c r="O30" s="106"/>
      <c r="P30" s="106"/>
      <c r="Q30" s="106"/>
      <c r="R30" s="106"/>
      <c r="S30" s="106"/>
      <c r="T30" s="106"/>
      <c r="U30" s="106"/>
      <c r="V30" s="111" t="s">
        <v>139</v>
      </c>
      <c r="W30" s="112"/>
      <c r="X30" s="112"/>
      <c r="Y30" s="45">
        <f>LEN(B30)</f>
        <v>0</v>
      </c>
      <c r="AH30" s="2" t="s">
        <v>92</v>
      </c>
      <c r="AI30" s="2">
        <v>27</v>
      </c>
    </row>
    <row r="31" spans="1:35" ht="57.75" customHeight="1">
      <c r="A31" s="21" t="s">
        <v>57</v>
      </c>
      <c r="B31" s="105"/>
      <c r="C31" s="105"/>
      <c r="D31" s="105"/>
      <c r="E31" s="105"/>
      <c r="F31" s="105"/>
      <c r="G31" s="105"/>
      <c r="H31" s="105"/>
      <c r="I31" s="105"/>
      <c r="J31" s="105"/>
      <c r="K31" s="105"/>
      <c r="L31" s="105"/>
      <c r="M31" s="105"/>
      <c r="N31" s="105"/>
      <c r="O31" s="105"/>
      <c r="P31" s="105"/>
      <c r="Q31" s="105"/>
      <c r="R31" s="105"/>
      <c r="S31" s="105"/>
      <c r="T31" s="105"/>
      <c r="U31" s="105"/>
      <c r="V31" s="111" t="s">
        <v>141</v>
      </c>
      <c r="W31" s="112"/>
      <c r="X31" s="112"/>
      <c r="Y31" s="45">
        <f>LEN(B31)</f>
        <v>0</v>
      </c>
      <c r="AH31" s="2" t="s">
        <v>93</v>
      </c>
      <c r="AI31" s="2">
        <v>28</v>
      </c>
    </row>
    <row r="32" spans="1:35" ht="57.75" customHeight="1">
      <c r="A32" s="21" t="s">
        <v>58</v>
      </c>
      <c r="B32" s="105"/>
      <c r="C32" s="105"/>
      <c r="D32" s="105"/>
      <c r="E32" s="105"/>
      <c r="F32" s="105"/>
      <c r="G32" s="105"/>
      <c r="H32" s="105"/>
      <c r="I32" s="105"/>
      <c r="J32" s="105"/>
      <c r="K32" s="105"/>
      <c r="L32" s="105"/>
      <c r="M32" s="105"/>
      <c r="N32" s="105"/>
      <c r="O32" s="105"/>
      <c r="P32" s="105"/>
      <c r="Q32" s="105"/>
      <c r="R32" s="105"/>
      <c r="S32" s="105"/>
      <c r="T32" s="105"/>
      <c r="U32" s="105"/>
      <c r="V32" s="111" t="s">
        <v>140</v>
      </c>
      <c r="W32" s="112"/>
      <c r="X32" s="112"/>
      <c r="Y32" s="45">
        <f>LEN(B32)</f>
        <v>0</v>
      </c>
      <c r="AH32" s="2" t="s">
        <v>94</v>
      </c>
      <c r="AI32" s="2">
        <v>29</v>
      </c>
    </row>
    <row r="33" spans="7:35" ht="13.5">
      <c r="G33" s="27"/>
      <c r="H33" s="27"/>
      <c r="L33" s="27"/>
      <c r="M33" s="27"/>
      <c r="S33" s="27"/>
      <c r="T33" s="27"/>
      <c r="AH33" s="2" t="s">
        <v>95</v>
      </c>
      <c r="AI33" s="2">
        <v>30</v>
      </c>
    </row>
    <row r="34" spans="7:35" ht="13.5">
      <c r="G34" s="27"/>
      <c r="H34" s="27"/>
      <c r="L34" s="27"/>
      <c r="M34" s="27"/>
      <c r="S34" s="27"/>
      <c r="T34" s="27"/>
      <c r="AH34" s="2" t="s">
        <v>96</v>
      </c>
      <c r="AI34" s="2">
        <v>31</v>
      </c>
    </row>
    <row r="35" spans="19:35" ht="13.5">
      <c r="S35" s="27"/>
      <c r="T35" s="27"/>
      <c r="AH35" s="2" t="s">
        <v>97</v>
      </c>
      <c r="AI35" s="2">
        <v>32</v>
      </c>
    </row>
    <row r="36" spans="19:35" ht="13.5">
      <c r="S36" s="27"/>
      <c r="T36" s="27"/>
      <c r="AH36" s="2" t="s">
        <v>98</v>
      </c>
      <c r="AI36" s="2">
        <v>33</v>
      </c>
    </row>
    <row r="37" spans="19:35" ht="13.5">
      <c r="S37" s="27"/>
      <c r="T37" s="27"/>
      <c r="AH37" s="2" t="s">
        <v>99</v>
      </c>
      <c r="AI37" s="2">
        <v>34</v>
      </c>
    </row>
    <row r="38" spans="19:35" ht="13.5">
      <c r="S38" s="27"/>
      <c r="T38" s="27"/>
      <c r="AH38" s="2" t="s">
        <v>66</v>
      </c>
      <c r="AI38" s="2">
        <v>35</v>
      </c>
    </row>
    <row r="39" spans="19:35" ht="13.5">
      <c r="S39" s="27"/>
      <c r="T39" s="27"/>
      <c r="AH39" s="2" t="s">
        <v>100</v>
      </c>
      <c r="AI39" s="2">
        <v>36</v>
      </c>
    </row>
    <row r="40" spans="19:35" ht="13.5">
      <c r="S40" s="27"/>
      <c r="T40" s="27"/>
      <c r="AH40" s="2" t="s">
        <v>101</v>
      </c>
      <c r="AI40" s="2">
        <v>37</v>
      </c>
    </row>
    <row r="41" spans="19:35" ht="13.5">
      <c r="S41" s="27"/>
      <c r="T41" s="27"/>
      <c r="AH41" s="2" t="s">
        <v>102</v>
      </c>
      <c r="AI41" s="2">
        <v>38</v>
      </c>
    </row>
    <row r="42" spans="19:35" ht="13.5">
      <c r="S42" s="27"/>
      <c r="T42" s="27"/>
      <c r="AH42" s="2" t="s">
        <v>103</v>
      </c>
      <c r="AI42" s="2">
        <v>39</v>
      </c>
    </row>
    <row r="43" spans="19:35" ht="13.5">
      <c r="S43" s="27"/>
      <c r="T43" s="27"/>
      <c r="AH43" s="2" t="s">
        <v>104</v>
      </c>
      <c r="AI43" s="2">
        <v>40</v>
      </c>
    </row>
    <row r="44" spans="19:35" ht="13.5">
      <c r="S44" s="27"/>
      <c r="T44" s="27"/>
      <c r="AH44" s="2" t="s">
        <v>105</v>
      </c>
      <c r="AI44" s="2">
        <v>41</v>
      </c>
    </row>
    <row r="45" spans="19:35" ht="13.5">
      <c r="S45" s="27"/>
      <c r="T45" s="27"/>
      <c r="AH45" s="27" t="s">
        <v>106</v>
      </c>
      <c r="AI45" s="27">
        <v>42</v>
      </c>
    </row>
    <row r="46" spans="19:35" ht="13.5">
      <c r="S46" s="27"/>
      <c r="T46" s="27"/>
      <c r="AH46" s="27" t="s">
        <v>107</v>
      </c>
      <c r="AI46" s="27">
        <v>43</v>
      </c>
    </row>
    <row r="47" spans="19:35" ht="13.5">
      <c r="S47" s="27"/>
      <c r="T47" s="27"/>
      <c r="AH47" s="27" t="s">
        <v>108</v>
      </c>
      <c r="AI47" s="27">
        <v>44</v>
      </c>
    </row>
    <row r="48" spans="19:35" ht="13.5">
      <c r="S48" s="27"/>
      <c r="T48" s="27"/>
      <c r="AH48" s="27" t="s">
        <v>109</v>
      </c>
      <c r="AI48" s="27">
        <v>45</v>
      </c>
    </row>
    <row r="49" spans="19:35" ht="13.5">
      <c r="S49" s="27"/>
      <c r="T49" s="27"/>
      <c r="AH49" s="27" t="s">
        <v>110</v>
      </c>
      <c r="AI49" s="27">
        <v>46</v>
      </c>
    </row>
    <row r="50" spans="19:35" ht="13.5">
      <c r="S50" s="27"/>
      <c r="T50" s="27"/>
      <c r="AH50" s="27" t="s">
        <v>111</v>
      </c>
      <c r="AI50" s="27">
        <v>47</v>
      </c>
    </row>
    <row r="51" spans="19:35" ht="13.5">
      <c r="S51" s="27"/>
      <c r="T51" s="27"/>
      <c r="AH51" s="27" t="s">
        <v>112</v>
      </c>
      <c r="AI51" s="27">
        <v>48</v>
      </c>
    </row>
  </sheetData>
  <sheetProtection/>
  <mergeCells count="26">
    <mergeCell ref="V30:X30"/>
    <mergeCell ref="V31:X31"/>
    <mergeCell ref="V32:X32"/>
    <mergeCell ref="B14:C14"/>
    <mergeCell ref="C15:D15"/>
    <mergeCell ref="G20:K20"/>
    <mergeCell ref="L20:P20"/>
    <mergeCell ref="E15:H15"/>
    <mergeCell ref="Q20:U20"/>
    <mergeCell ref="A1:Q1"/>
    <mergeCell ref="B32:U32"/>
    <mergeCell ref="B30:U30"/>
    <mergeCell ref="B31:U31"/>
    <mergeCell ref="I2:Q2"/>
    <mergeCell ref="B10:P10"/>
    <mergeCell ref="B13:C13"/>
    <mergeCell ref="B16:C16"/>
    <mergeCell ref="B17:C17"/>
    <mergeCell ref="Q12:T12"/>
    <mergeCell ref="B6:C6"/>
    <mergeCell ref="B7:C7"/>
    <mergeCell ref="B8:C8"/>
    <mergeCell ref="B9:C9"/>
    <mergeCell ref="B11:P11"/>
    <mergeCell ref="B4:E4"/>
    <mergeCell ref="B5:E5"/>
  </mergeCells>
  <conditionalFormatting sqref="Q12:T12">
    <cfRule type="expression" priority="2" dxfId="5">
      <formula>$E$12=$Q$13</formula>
    </cfRule>
  </conditionalFormatting>
  <conditionalFormatting sqref="U12">
    <cfRule type="expression" priority="1" dxfId="6">
      <formula>$E$12=$Q$13</formula>
    </cfRule>
  </conditionalFormatting>
  <dataValidations count="8">
    <dataValidation allowBlank="1" showInputMessage="1" showErrorMessage="1" imeMode="halfKatakana" sqref="B4:E4 B13:C13 B6:C6 B10:P10 B21:C29"/>
    <dataValidation allowBlank="1" showInputMessage="1" showErrorMessage="1" imeMode="hiragana" sqref="B14:C14 B16:C16 B5:E5 B11:P11 D21:E29 Q12:T12"/>
    <dataValidation type="textLength" allowBlank="1" showInputMessage="1" showErrorMessage="1" imeMode="hiragana" sqref="B7:C7">
      <formula1>0</formula1>
      <formula2>5</formula2>
    </dataValidation>
    <dataValidation allowBlank="1" showInputMessage="1" showErrorMessage="1" imeMode="halfAlpha" sqref="B17:C17 B12 B8:C9 B15 G21:G29 I21:I29 K21:L29 N21:N29 U21:U29 P21:S29"/>
    <dataValidation type="list" allowBlank="1" showInputMessage="1" showErrorMessage="1" error="リストから職名を選択して下さい" sqref="E12">
      <formula1>$AN$4:$AN$6</formula1>
    </dataValidation>
    <dataValidation type="textLength" allowBlank="1" showInputMessage="1" showErrorMessage="1" error="50字を超えています" imeMode="hiragana" sqref="B30:U30">
      <formula1>0</formula1>
      <formula2>50</formula2>
    </dataValidation>
    <dataValidation type="textLength" allowBlank="1" showInputMessage="1" showErrorMessage="1" error="120字を超えています" imeMode="hiragana" sqref="B31:U32">
      <formula1>0</formula1>
      <formula2>120</formula2>
    </dataValidation>
    <dataValidation type="list" allowBlank="1" showInputMessage="1" showErrorMessage="1" sqref="B3">
      <formula1>$AH$3:$AH$51</formula1>
    </dataValidation>
  </dataValidations>
  <printOptions/>
  <pageMargins left="0.75" right="0.75" top="1" bottom="1" header="0.512" footer="0.512"/>
  <pageSetup horizontalDpi="600" verticalDpi="600" orientation="portrait" paperSize="9" r:id="rId5"/>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Sheet1">
    <pageSetUpPr fitToPage="1"/>
  </sheetPr>
  <dimension ref="A1:I55"/>
  <sheetViews>
    <sheetView view="pageBreakPreview" zoomScaleSheetLayoutView="100" zoomScalePageLayoutView="0" workbookViewId="0" topLeftCell="A1">
      <selection activeCell="A37" sqref="A37:A39"/>
    </sheetView>
  </sheetViews>
  <sheetFormatPr defaultColWidth="9.00390625" defaultRowHeight="13.5"/>
  <cols>
    <col min="2" max="2" width="3.625" style="0" customWidth="1"/>
    <col min="3" max="3" width="19.00390625" style="0" customWidth="1"/>
    <col min="4" max="4" width="9.625" style="0" customWidth="1"/>
    <col min="5" max="5" width="7.625" style="0" customWidth="1"/>
    <col min="6" max="6" width="8.75390625" style="0" customWidth="1"/>
    <col min="7" max="7" width="5.125" style="0" customWidth="1"/>
    <col min="8" max="8" width="5.50390625" style="0" customWidth="1"/>
    <col min="9" max="9" width="18.375" style="0" customWidth="1"/>
    <col min="10" max="10" width="0.875" style="0" customWidth="1"/>
  </cols>
  <sheetData>
    <row r="1" ht="15.75" customHeight="1">
      <c r="I1" s="1" t="s">
        <v>19</v>
      </c>
    </row>
    <row r="2" spans="1:9" ht="17.25">
      <c r="A2" s="199" t="str">
        <f>"令和"&amp;IF('ﾃﾞｰﾀ 入力'!AA1-2018=1,"元",'ﾃﾞｰﾀ 入力'!AA1-2018)&amp;"年度 第"&amp;'ﾃﾞｰﾀ 入力'!AA1-1992&amp;"回全国中学校駅伝大会参加申込書(男子)"</f>
        <v>令和元年度 第27回全国中学校駅伝大会参加申込書(男子)</v>
      </c>
      <c r="B2" s="199"/>
      <c r="C2" s="199"/>
      <c r="D2" s="199"/>
      <c r="E2" s="199"/>
      <c r="F2" s="199"/>
      <c r="G2" s="199"/>
      <c r="H2" s="199"/>
      <c r="I2" s="199"/>
    </row>
    <row r="3" spans="1:9" ht="16.5" customHeight="1" thickBot="1">
      <c r="A3" s="200" t="s">
        <v>0</v>
      </c>
      <c r="B3" s="200"/>
      <c r="C3" s="200"/>
      <c r="D3" s="200"/>
      <c r="E3" s="200"/>
      <c r="F3" s="200"/>
      <c r="G3" s="200"/>
      <c r="H3" s="200"/>
      <c r="I3" s="200"/>
    </row>
    <row r="4" spans="1:9" ht="19.5" customHeight="1">
      <c r="A4" s="201" t="s">
        <v>1</v>
      </c>
      <c r="B4" s="202"/>
      <c r="C4" s="205"/>
      <c r="D4" s="207" t="s">
        <v>2</v>
      </c>
      <c r="E4" s="202"/>
      <c r="F4" s="209"/>
      <c r="G4" s="210"/>
      <c r="H4" s="162" t="s">
        <v>3</v>
      </c>
      <c r="I4" s="213"/>
    </row>
    <row r="5" spans="1:9" ht="19.5" customHeight="1">
      <c r="A5" s="203"/>
      <c r="B5" s="204"/>
      <c r="C5" s="206"/>
      <c r="D5" s="208"/>
      <c r="E5" s="204"/>
      <c r="F5" s="211"/>
      <c r="G5" s="212"/>
      <c r="H5" s="214"/>
      <c r="I5" s="215"/>
    </row>
    <row r="6" spans="1:9" ht="16.5" customHeight="1">
      <c r="A6" s="174" t="s">
        <v>4</v>
      </c>
      <c r="B6" s="175"/>
      <c r="C6" s="131"/>
      <c r="D6" s="132"/>
      <c r="E6" s="132"/>
      <c r="F6" s="132"/>
      <c r="G6" s="133"/>
      <c r="H6" s="186" t="s">
        <v>5</v>
      </c>
      <c r="I6" s="129"/>
    </row>
    <row r="7" spans="1:9" ht="21" customHeight="1">
      <c r="A7" s="192" t="s">
        <v>6</v>
      </c>
      <c r="B7" s="193"/>
      <c r="C7" s="189"/>
      <c r="D7" s="190"/>
      <c r="E7" s="190"/>
      <c r="F7" s="190"/>
      <c r="G7" s="191"/>
      <c r="H7" s="166"/>
      <c r="I7" s="130"/>
    </row>
    <row r="8" spans="1:9" ht="16.5" customHeight="1">
      <c r="A8" s="174" t="s">
        <v>4</v>
      </c>
      <c r="B8" s="175"/>
      <c r="C8" s="131"/>
      <c r="D8" s="132"/>
      <c r="E8" s="132"/>
      <c r="F8" s="132"/>
      <c r="G8" s="133"/>
      <c r="H8" s="186" t="s">
        <v>7</v>
      </c>
      <c r="I8" s="129"/>
    </row>
    <row r="9" spans="1:9" ht="21" customHeight="1">
      <c r="A9" s="187" t="s">
        <v>8</v>
      </c>
      <c r="B9" s="188"/>
      <c r="C9" s="189"/>
      <c r="D9" s="190"/>
      <c r="E9" s="190"/>
      <c r="F9" s="190"/>
      <c r="G9" s="191"/>
      <c r="H9" s="166"/>
      <c r="I9" s="130"/>
    </row>
    <row r="10" spans="1:9" ht="16.5" customHeight="1">
      <c r="A10" s="174" t="s">
        <v>9</v>
      </c>
      <c r="B10" s="175"/>
      <c r="C10" s="41"/>
      <c r="D10" s="43" t="s">
        <v>154</v>
      </c>
      <c r="E10" s="78" t="s">
        <v>187</v>
      </c>
      <c r="F10" s="176" t="s">
        <v>10</v>
      </c>
      <c r="G10" s="194" t="s">
        <v>189</v>
      </c>
      <c r="H10" s="195"/>
      <c r="I10" s="74"/>
    </row>
    <row r="11" spans="1:9" ht="27" customHeight="1" thickBot="1">
      <c r="A11" s="178" t="s">
        <v>11</v>
      </c>
      <c r="B11" s="179"/>
      <c r="C11" s="79"/>
      <c r="D11" s="75">
        <f>'ﾃﾞｰﾀ 入力'!E12</f>
        <v>0</v>
      </c>
      <c r="E11" s="86" t="str">
        <f>IF(D11=E12,'ﾃﾞｰﾀ 入力'!Q12,"―")</f>
        <v>―</v>
      </c>
      <c r="F11" s="177"/>
      <c r="G11" s="196"/>
      <c r="H11" s="197"/>
      <c r="I11" s="198"/>
    </row>
    <row r="12" spans="1:9" ht="12.75" customHeight="1" thickBot="1">
      <c r="A12" s="89"/>
      <c r="B12" s="89"/>
      <c r="C12" s="63"/>
      <c r="D12" s="90"/>
      <c r="E12" s="89" t="s">
        <v>159</v>
      </c>
      <c r="F12" s="63"/>
      <c r="G12" s="63"/>
      <c r="H12" s="63"/>
      <c r="I12" s="63"/>
    </row>
    <row r="13" spans="1:9" ht="12.75" customHeight="1">
      <c r="A13" s="161" t="s">
        <v>12</v>
      </c>
      <c r="B13" s="162" t="s">
        <v>13</v>
      </c>
      <c r="C13" s="163"/>
      <c r="D13" s="164" t="s">
        <v>14</v>
      </c>
      <c r="E13" s="167"/>
      <c r="F13" s="168"/>
      <c r="G13" s="168"/>
      <c r="H13" s="168"/>
      <c r="I13" s="169"/>
    </row>
    <row r="14" spans="1:9" ht="6.75" customHeight="1">
      <c r="A14" s="140"/>
      <c r="B14" s="170" t="s">
        <v>190</v>
      </c>
      <c r="C14" s="171"/>
      <c r="D14" s="165"/>
      <c r="E14" s="180"/>
      <c r="F14" s="182"/>
      <c r="G14" s="182"/>
      <c r="H14" s="182"/>
      <c r="I14" s="183"/>
    </row>
    <row r="15" spans="1:9" ht="11.25" customHeight="1">
      <c r="A15" s="141"/>
      <c r="B15" s="172"/>
      <c r="C15" s="173"/>
      <c r="D15" s="166"/>
      <c r="E15" s="181"/>
      <c r="F15" s="184"/>
      <c r="G15" s="184"/>
      <c r="H15" s="184"/>
      <c r="I15" s="185"/>
    </row>
    <row r="16" spans="1:9" ht="12.75" customHeight="1">
      <c r="A16" s="139"/>
      <c r="B16" s="142"/>
      <c r="C16" s="143"/>
      <c r="D16" s="144"/>
      <c r="E16" s="147" t="s">
        <v>193</v>
      </c>
      <c r="F16" s="148"/>
      <c r="G16" s="125" t="s">
        <v>195</v>
      </c>
      <c r="H16" s="125"/>
      <c r="I16" s="126"/>
    </row>
    <row r="17" spans="1:9" ht="7.5" customHeight="1">
      <c r="A17" s="140"/>
      <c r="B17" s="151"/>
      <c r="C17" s="152"/>
      <c r="D17" s="145"/>
      <c r="E17" s="149"/>
      <c r="F17" s="150"/>
      <c r="G17" s="127"/>
      <c r="H17" s="127"/>
      <c r="I17" s="128"/>
    </row>
    <row r="18" spans="1:9" ht="21.75" customHeight="1">
      <c r="A18" s="141"/>
      <c r="B18" s="153"/>
      <c r="C18" s="154"/>
      <c r="D18" s="146"/>
      <c r="E18" s="121" t="s">
        <v>194</v>
      </c>
      <c r="F18" s="122"/>
      <c r="G18" s="123" t="s">
        <v>195</v>
      </c>
      <c r="H18" s="123"/>
      <c r="I18" s="124"/>
    </row>
    <row r="19" spans="1:9" ht="12.75" customHeight="1">
      <c r="A19" s="139"/>
      <c r="B19" s="142"/>
      <c r="C19" s="143"/>
      <c r="D19" s="144"/>
      <c r="E19" s="147" t="s">
        <v>193</v>
      </c>
      <c r="F19" s="148"/>
      <c r="G19" s="125" t="s">
        <v>195</v>
      </c>
      <c r="H19" s="125"/>
      <c r="I19" s="126"/>
    </row>
    <row r="20" spans="1:9" ht="7.5" customHeight="1">
      <c r="A20" s="140"/>
      <c r="B20" s="151"/>
      <c r="C20" s="152"/>
      <c r="D20" s="145"/>
      <c r="E20" s="149"/>
      <c r="F20" s="150"/>
      <c r="G20" s="127"/>
      <c r="H20" s="127"/>
      <c r="I20" s="128"/>
    </row>
    <row r="21" spans="1:9" ht="21.75" customHeight="1">
      <c r="A21" s="141"/>
      <c r="B21" s="153"/>
      <c r="C21" s="154"/>
      <c r="D21" s="146"/>
      <c r="E21" s="121" t="s">
        <v>194</v>
      </c>
      <c r="F21" s="122"/>
      <c r="G21" s="123" t="s">
        <v>195</v>
      </c>
      <c r="H21" s="123"/>
      <c r="I21" s="124"/>
    </row>
    <row r="22" spans="1:9" ht="12.75" customHeight="1">
      <c r="A22" s="139"/>
      <c r="B22" s="142"/>
      <c r="C22" s="143"/>
      <c r="D22" s="144"/>
      <c r="E22" s="147" t="s">
        <v>193</v>
      </c>
      <c r="F22" s="148"/>
      <c r="G22" s="125" t="s">
        <v>195</v>
      </c>
      <c r="H22" s="125"/>
      <c r="I22" s="126"/>
    </row>
    <row r="23" spans="1:9" ht="7.5" customHeight="1">
      <c r="A23" s="140"/>
      <c r="B23" s="151"/>
      <c r="C23" s="152"/>
      <c r="D23" s="145"/>
      <c r="E23" s="149"/>
      <c r="F23" s="150"/>
      <c r="G23" s="127"/>
      <c r="H23" s="127"/>
      <c r="I23" s="128"/>
    </row>
    <row r="24" spans="1:9" ht="21.75" customHeight="1">
      <c r="A24" s="141"/>
      <c r="B24" s="153"/>
      <c r="C24" s="154"/>
      <c r="D24" s="146"/>
      <c r="E24" s="121" t="s">
        <v>194</v>
      </c>
      <c r="F24" s="122"/>
      <c r="G24" s="123" t="s">
        <v>195</v>
      </c>
      <c r="H24" s="123"/>
      <c r="I24" s="124"/>
    </row>
    <row r="25" spans="1:9" ht="12.75" customHeight="1">
      <c r="A25" s="139"/>
      <c r="B25" s="142"/>
      <c r="C25" s="143"/>
      <c r="D25" s="144"/>
      <c r="E25" s="147" t="s">
        <v>193</v>
      </c>
      <c r="F25" s="148"/>
      <c r="G25" s="125" t="s">
        <v>195</v>
      </c>
      <c r="H25" s="125"/>
      <c r="I25" s="126"/>
    </row>
    <row r="26" spans="1:9" ht="7.5" customHeight="1">
      <c r="A26" s="140"/>
      <c r="B26" s="151"/>
      <c r="C26" s="152"/>
      <c r="D26" s="145"/>
      <c r="E26" s="149"/>
      <c r="F26" s="150"/>
      <c r="G26" s="127"/>
      <c r="H26" s="127"/>
      <c r="I26" s="128"/>
    </row>
    <row r="27" spans="1:9" ht="21.75" customHeight="1">
      <c r="A27" s="141"/>
      <c r="B27" s="153"/>
      <c r="C27" s="154"/>
      <c r="D27" s="146"/>
      <c r="E27" s="121" t="s">
        <v>194</v>
      </c>
      <c r="F27" s="122"/>
      <c r="G27" s="123" t="s">
        <v>195</v>
      </c>
      <c r="H27" s="123"/>
      <c r="I27" s="124"/>
    </row>
    <row r="28" spans="1:9" ht="12.75" customHeight="1">
      <c r="A28" s="139"/>
      <c r="B28" s="142"/>
      <c r="C28" s="143"/>
      <c r="D28" s="144"/>
      <c r="E28" s="147" t="s">
        <v>193</v>
      </c>
      <c r="F28" s="148"/>
      <c r="G28" s="125" t="s">
        <v>195</v>
      </c>
      <c r="H28" s="125"/>
      <c r="I28" s="126"/>
    </row>
    <row r="29" spans="1:9" ht="7.5" customHeight="1">
      <c r="A29" s="140"/>
      <c r="B29" s="151"/>
      <c r="C29" s="152"/>
      <c r="D29" s="145"/>
      <c r="E29" s="149"/>
      <c r="F29" s="150"/>
      <c r="G29" s="127"/>
      <c r="H29" s="127"/>
      <c r="I29" s="128"/>
    </row>
    <row r="30" spans="1:9" ht="21.75" customHeight="1">
      <c r="A30" s="141"/>
      <c r="B30" s="153"/>
      <c r="C30" s="154"/>
      <c r="D30" s="146"/>
      <c r="E30" s="121" t="s">
        <v>194</v>
      </c>
      <c r="F30" s="122"/>
      <c r="G30" s="123" t="s">
        <v>195</v>
      </c>
      <c r="H30" s="123"/>
      <c r="I30" s="124"/>
    </row>
    <row r="31" spans="1:9" ht="12.75" customHeight="1">
      <c r="A31" s="139"/>
      <c r="B31" s="142"/>
      <c r="C31" s="143"/>
      <c r="D31" s="144"/>
      <c r="E31" s="147" t="s">
        <v>193</v>
      </c>
      <c r="F31" s="148"/>
      <c r="G31" s="125" t="s">
        <v>195</v>
      </c>
      <c r="H31" s="125"/>
      <c r="I31" s="126"/>
    </row>
    <row r="32" spans="1:9" ht="7.5" customHeight="1">
      <c r="A32" s="140"/>
      <c r="B32" s="151"/>
      <c r="C32" s="152"/>
      <c r="D32" s="145"/>
      <c r="E32" s="149"/>
      <c r="F32" s="150"/>
      <c r="G32" s="127"/>
      <c r="H32" s="127"/>
      <c r="I32" s="128"/>
    </row>
    <row r="33" spans="1:9" ht="21.75" customHeight="1">
      <c r="A33" s="141"/>
      <c r="B33" s="153"/>
      <c r="C33" s="154"/>
      <c r="D33" s="146"/>
      <c r="E33" s="121" t="s">
        <v>194</v>
      </c>
      <c r="F33" s="122"/>
      <c r="G33" s="123" t="s">
        <v>195</v>
      </c>
      <c r="H33" s="123"/>
      <c r="I33" s="124"/>
    </row>
    <row r="34" spans="1:9" ht="12.75" customHeight="1">
      <c r="A34" s="139"/>
      <c r="B34" s="142"/>
      <c r="C34" s="143"/>
      <c r="D34" s="144"/>
      <c r="E34" s="147" t="s">
        <v>193</v>
      </c>
      <c r="F34" s="148"/>
      <c r="G34" s="125" t="s">
        <v>195</v>
      </c>
      <c r="H34" s="125"/>
      <c r="I34" s="126"/>
    </row>
    <row r="35" spans="1:9" ht="7.5" customHeight="1">
      <c r="A35" s="140"/>
      <c r="B35" s="151"/>
      <c r="C35" s="152"/>
      <c r="D35" s="145"/>
      <c r="E35" s="149"/>
      <c r="F35" s="150"/>
      <c r="G35" s="127"/>
      <c r="H35" s="127"/>
      <c r="I35" s="128"/>
    </row>
    <row r="36" spans="1:9" ht="21.75" customHeight="1">
      <c r="A36" s="141"/>
      <c r="B36" s="153"/>
      <c r="C36" s="154"/>
      <c r="D36" s="146"/>
      <c r="E36" s="121" t="s">
        <v>194</v>
      </c>
      <c r="F36" s="122"/>
      <c r="G36" s="123" t="s">
        <v>195</v>
      </c>
      <c r="H36" s="123"/>
      <c r="I36" s="124"/>
    </row>
    <row r="37" spans="1:9" ht="12.75" customHeight="1">
      <c r="A37" s="139"/>
      <c r="B37" s="142"/>
      <c r="C37" s="143"/>
      <c r="D37" s="144"/>
      <c r="E37" s="147" t="s">
        <v>193</v>
      </c>
      <c r="F37" s="148"/>
      <c r="G37" s="125" t="s">
        <v>195</v>
      </c>
      <c r="H37" s="125"/>
      <c r="I37" s="126"/>
    </row>
    <row r="38" spans="1:9" ht="7.5" customHeight="1">
      <c r="A38" s="140"/>
      <c r="B38" s="151"/>
      <c r="C38" s="152"/>
      <c r="D38" s="145"/>
      <c r="E38" s="149"/>
      <c r="F38" s="150"/>
      <c r="G38" s="127"/>
      <c r="H38" s="127"/>
      <c r="I38" s="128"/>
    </row>
    <row r="39" spans="1:9" ht="21.75" customHeight="1">
      <c r="A39" s="141"/>
      <c r="B39" s="153"/>
      <c r="C39" s="154"/>
      <c r="D39" s="146"/>
      <c r="E39" s="121" t="s">
        <v>194</v>
      </c>
      <c r="F39" s="122"/>
      <c r="G39" s="123" t="s">
        <v>195</v>
      </c>
      <c r="H39" s="123"/>
      <c r="I39" s="124"/>
    </row>
    <row r="40" spans="1:9" ht="12.75" customHeight="1">
      <c r="A40" s="139"/>
      <c r="B40" s="142"/>
      <c r="C40" s="143"/>
      <c r="D40" s="144"/>
      <c r="E40" s="147" t="s">
        <v>193</v>
      </c>
      <c r="F40" s="148"/>
      <c r="G40" s="125" t="s">
        <v>195</v>
      </c>
      <c r="H40" s="125"/>
      <c r="I40" s="126"/>
    </row>
    <row r="41" spans="1:9" ht="7.5" customHeight="1">
      <c r="A41" s="140"/>
      <c r="B41" s="151"/>
      <c r="C41" s="152"/>
      <c r="D41" s="145"/>
      <c r="E41" s="149"/>
      <c r="F41" s="150"/>
      <c r="G41" s="127"/>
      <c r="H41" s="127"/>
      <c r="I41" s="128"/>
    </row>
    <row r="42" spans="1:9" ht="21.75" customHeight="1" thickBot="1">
      <c r="A42" s="155"/>
      <c r="B42" s="157"/>
      <c r="C42" s="158"/>
      <c r="D42" s="156"/>
      <c r="E42" s="159" t="s">
        <v>194</v>
      </c>
      <c r="F42" s="160"/>
      <c r="G42" s="134" t="s">
        <v>195</v>
      </c>
      <c r="H42" s="134"/>
      <c r="I42" s="135"/>
    </row>
    <row r="43" ht="13.5" customHeight="1" thickBot="1"/>
    <row r="44" spans="1:9" ht="14.25" thickTop="1">
      <c r="A44" s="3"/>
      <c r="B44" s="4"/>
      <c r="C44" s="4"/>
      <c r="D44" s="4"/>
      <c r="E44" s="4"/>
      <c r="F44" s="4"/>
      <c r="G44" s="4"/>
      <c r="H44" s="4"/>
      <c r="I44" s="5"/>
    </row>
    <row r="45" spans="1:9" ht="24.75" customHeight="1">
      <c r="A45" s="136" t="s">
        <v>144</v>
      </c>
      <c r="B45" s="137"/>
      <c r="C45" s="137"/>
      <c r="D45" s="137"/>
      <c r="E45" s="137"/>
      <c r="F45" s="137"/>
      <c r="G45" s="137"/>
      <c r="H45" s="137"/>
      <c r="I45" s="138"/>
    </row>
    <row r="46" spans="1:9" ht="12" customHeight="1">
      <c r="A46" s="6"/>
      <c r="B46" s="7"/>
      <c r="C46" s="7"/>
      <c r="D46" s="7"/>
      <c r="E46" s="7"/>
      <c r="F46" s="7"/>
      <c r="G46" s="7"/>
      <c r="H46" s="7"/>
      <c r="I46" s="8"/>
    </row>
    <row r="47" spans="1:9" ht="13.5">
      <c r="A47" s="6" t="str">
        <f>"　　令和"&amp;IF('ﾃﾞｰﾀ 入力'!AA1-2018=1,"元",'ﾃﾞｰﾀ 入力'!AA1-2018)&amp;"年　　月　　日　　　　　　　　　　　　　中学校　校長　　　　　　　　　　　　　印"</f>
        <v>　　令和元年　　月　　日　　　　　　　　　　　　　中学校　校長　　　　　　　　　　　　　印</v>
      </c>
      <c r="B47" s="7"/>
      <c r="C47" s="7"/>
      <c r="D47" s="7"/>
      <c r="E47" s="7"/>
      <c r="F47" s="7"/>
      <c r="G47" s="7"/>
      <c r="H47" s="7"/>
      <c r="I47" s="8"/>
    </row>
    <row r="48" spans="1:9" ht="11.25" customHeight="1">
      <c r="A48" s="6"/>
      <c r="B48" s="7"/>
      <c r="C48" s="7"/>
      <c r="D48" s="7"/>
      <c r="E48" s="7"/>
      <c r="F48" s="7"/>
      <c r="G48" s="7"/>
      <c r="H48" s="7"/>
      <c r="I48" s="8"/>
    </row>
    <row r="49" spans="1:9" ht="13.5">
      <c r="A49" s="9" t="s">
        <v>15</v>
      </c>
      <c r="B49" s="7"/>
      <c r="C49" s="7"/>
      <c r="D49" s="7"/>
      <c r="E49" s="7"/>
      <c r="F49" s="7"/>
      <c r="G49" s="7"/>
      <c r="H49" s="7"/>
      <c r="I49" s="8"/>
    </row>
    <row r="50" spans="1:9" ht="13.5">
      <c r="A50" s="6"/>
      <c r="B50" s="7"/>
      <c r="C50" s="7"/>
      <c r="D50" s="7"/>
      <c r="E50" s="7"/>
      <c r="F50" s="7"/>
      <c r="G50" s="7"/>
      <c r="H50" s="7"/>
      <c r="I50" s="8"/>
    </row>
    <row r="51" spans="1:9" ht="13.5">
      <c r="A51" s="6" t="str">
        <f>"　　令和"&amp;IF('ﾃﾞｰﾀ 入力'!AA1-2018=1,"元",'ﾃﾞｰﾀ 入力'!AA1-2018)&amp;"年　　月　　日　　　　　　都道府県中学校体育連盟会長　　　　　　　　　　　　　印"</f>
        <v>　　令和元年　　月　　日　　　　　　都道府県中学校体育連盟会長　　　　　　　　　　　　　印</v>
      </c>
      <c r="B51" s="7"/>
      <c r="C51" s="7"/>
      <c r="D51" s="7"/>
      <c r="E51" s="7"/>
      <c r="F51" s="7"/>
      <c r="G51" s="7"/>
      <c r="H51" s="7"/>
      <c r="I51" s="8"/>
    </row>
    <row r="52" spans="1:9" ht="14.25" thickBot="1">
      <c r="A52" s="10"/>
      <c r="B52" s="11"/>
      <c r="C52" s="11"/>
      <c r="D52" s="11"/>
      <c r="E52" s="11"/>
      <c r="F52" s="11"/>
      <c r="G52" s="11"/>
      <c r="H52" s="11"/>
      <c r="I52" s="12"/>
    </row>
    <row r="53" ht="14.25" customHeight="1" thickTop="1">
      <c r="B53" s="38" t="str">
        <f>"※　"&amp;'ﾃﾞｰﾀ 入力'!AB1&amp;"正午までに正式1部、コピー3部、計4部を大会事務局まで送って下さい。"</f>
        <v>※　11月21日正午までに正式1部、コピー3部、計4部を大会事務局まで送って下さい。</v>
      </c>
    </row>
    <row r="54" ht="14.25" customHeight="1" thickBot="1">
      <c r="B54" s="13" t="s">
        <v>16</v>
      </c>
    </row>
    <row r="55" spans="2:4" ht="14.25" customHeight="1" thickBot="1" thickTop="1">
      <c r="B55" s="13" t="s">
        <v>17</v>
      </c>
      <c r="C55" s="14"/>
      <c r="D55" s="13" t="s">
        <v>18</v>
      </c>
    </row>
    <row r="56" ht="9" customHeight="1" thickTop="1"/>
  </sheetData>
  <sheetProtection/>
  <mergeCells count="105">
    <mergeCell ref="G10:H10"/>
    <mergeCell ref="G11:I11"/>
    <mergeCell ref="A2:I2"/>
    <mergeCell ref="A3:I3"/>
    <mergeCell ref="A4:B5"/>
    <mergeCell ref="C4:C5"/>
    <mergeCell ref="D4:E5"/>
    <mergeCell ref="F4:G5"/>
    <mergeCell ref="H4:I5"/>
    <mergeCell ref="A8:B8"/>
    <mergeCell ref="H8:H9"/>
    <mergeCell ref="A9:B9"/>
    <mergeCell ref="C9:G9"/>
    <mergeCell ref="A6:B6"/>
    <mergeCell ref="C6:G6"/>
    <mergeCell ref="H6:H7"/>
    <mergeCell ref="A7:B7"/>
    <mergeCell ref="C7:G7"/>
    <mergeCell ref="B13:C13"/>
    <mergeCell ref="D13:D15"/>
    <mergeCell ref="E13:I13"/>
    <mergeCell ref="B14:C15"/>
    <mergeCell ref="A10:B10"/>
    <mergeCell ref="F10:F11"/>
    <mergeCell ref="A11:B11"/>
    <mergeCell ref="E14:E15"/>
    <mergeCell ref="F14:I14"/>
    <mergeCell ref="F15:I15"/>
    <mergeCell ref="B16:C16"/>
    <mergeCell ref="D16:D18"/>
    <mergeCell ref="E16:F17"/>
    <mergeCell ref="G16:I17"/>
    <mergeCell ref="B17:C18"/>
    <mergeCell ref="E18:F18"/>
    <mergeCell ref="G18:I18"/>
    <mergeCell ref="A13:A15"/>
    <mergeCell ref="A19:A21"/>
    <mergeCell ref="B19:C19"/>
    <mergeCell ref="D19:D21"/>
    <mergeCell ref="E19:F20"/>
    <mergeCell ref="G19:I20"/>
    <mergeCell ref="B20:C21"/>
    <mergeCell ref="E21:F21"/>
    <mergeCell ref="G21:I21"/>
    <mergeCell ref="A16:A18"/>
    <mergeCell ref="B23:C24"/>
    <mergeCell ref="E24:F24"/>
    <mergeCell ref="G24:I24"/>
    <mergeCell ref="A22:A24"/>
    <mergeCell ref="B22:C22"/>
    <mergeCell ref="D22:D24"/>
    <mergeCell ref="E22:F23"/>
    <mergeCell ref="B26:C27"/>
    <mergeCell ref="E27:F27"/>
    <mergeCell ref="G27:I27"/>
    <mergeCell ref="A25:A27"/>
    <mergeCell ref="B25:C25"/>
    <mergeCell ref="D25:D27"/>
    <mergeCell ref="E25:F26"/>
    <mergeCell ref="B29:C30"/>
    <mergeCell ref="E30:F30"/>
    <mergeCell ref="G30:I30"/>
    <mergeCell ref="A28:A30"/>
    <mergeCell ref="B28:C28"/>
    <mergeCell ref="D28:D30"/>
    <mergeCell ref="E28:F29"/>
    <mergeCell ref="B32:C33"/>
    <mergeCell ref="E33:F33"/>
    <mergeCell ref="G33:I33"/>
    <mergeCell ref="A31:A33"/>
    <mergeCell ref="B31:C31"/>
    <mergeCell ref="D31:D33"/>
    <mergeCell ref="E31:F32"/>
    <mergeCell ref="A37:A39"/>
    <mergeCell ref="B37:C37"/>
    <mergeCell ref="D37:D39"/>
    <mergeCell ref="E37:F38"/>
    <mergeCell ref="B38:C39"/>
    <mergeCell ref="E39:F39"/>
    <mergeCell ref="A40:A42"/>
    <mergeCell ref="B40:C40"/>
    <mergeCell ref="D40:D42"/>
    <mergeCell ref="E40:F41"/>
    <mergeCell ref="B41:C42"/>
    <mergeCell ref="E42:F42"/>
    <mergeCell ref="G42:I42"/>
    <mergeCell ref="G37:I38"/>
    <mergeCell ref="G39:I39"/>
    <mergeCell ref="A45:I45"/>
    <mergeCell ref="A34:A36"/>
    <mergeCell ref="B34:C34"/>
    <mergeCell ref="D34:D36"/>
    <mergeCell ref="E34:F35"/>
    <mergeCell ref="G34:I35"/>
    <mergeCell ref="B35:C36"/>
    <mergeCell ref="E36:F36"/>
    <mergeCell ref="G36:I36"/>
    <mergeCell ref="G40:I41"/>
    <mergeCell ref="I6:I7"/>
    <mergeCell ref="I8:I9"/>
    <mergeCell ref="G31:I32"/>
    <mergeCell ref="G28:I29"/>
    <mergeCell ref="G25:I26"/>
    <mergeCell ref="G22:I23"/>
    <mergeCell ref="C8:G8"/>
  </mergeCells>
  <conditionalFormatting sqref="E10">
    <cfRule type="expression" priority="3" dxfId="7" stopIfTrue="1">
      <formula>$D$11=$E$12</formula>
    </cfRule>
  </conditionalFormatting>
  <conditionalFormatting sqref="D11">
    <cfRule type="cellIs" priority="2" dxfId="8" operator="equal" stopIfTrue="1">
      <formula>0</formula>
    </cfRule>
  </conditionalFormatting>
  <conditionalFormatting sqref="E11">
    <cfRule type="cellIs" priority="1" dxfId="8" operator="equal"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400" verticalDpi="400" orientation="portrait" paperSize="9" scale="9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M35"/>
  <sheetViews>
    <sheetView view="pageBreakPreview" zoomScale="98" zoomScaleSheetLayoutView="98" zoomScalePageLayoutView="0" workbookViewId="0" topLeftCell="A1">
      <selection activeCell="C31" sqref="C31:D31"/>
    </sheetView>
  </sheetViews>
  <sheetFormatPr defaultColWidth="9.00390625" defaultRowHeight="13.5"/>
  <cols>
    <col min="1" max="1" width="3.50390625" style="0" customWidth="1"/>
    <col min="2" max="2" width="12.25390625" style="0" customWidth="1"/>
    <col min="3" max="3" width="11.625" style="0" customWidth="1"/>
    <col min="4" max="4" width="3.125" style="0" customWidth="1"/>
    <col min="5" max="5" width="5.125" style="0" customWidth="1"/>
    <col min="6" max="6" width="7.125" style="0" customWidth="1"/>
    <col min="7" max="7" width="3.00390625" style="0" customWidth="1"/>
    <col min="8" max="8" width="2.625" style="0" customWidth="1"/>
    <col min="9" max="9" width="12.25390625" style="0" customWidth="1"/>
    <col min="10" max="10" width="11.625" style="0" customWidth="1"/>
    <col min="11" max="11" width="3.125" style="0" customWidth="1"/>
    <col min="12" max="12" width="5.125" style="0" customWidth="1"/>
    <col min="13" max="13" width="7.125" style="0" customWidth="1"/>
    <col min="14" max="14" width="3.75390625" style="0" customWidth="1"/>
  </cols>
  <sheetData>
    <row r="1" spans="11:13" ht="17.25" customHeight="1">
      <c r="K1" s="216" t="s">
        <v>35</v>
      </c>
      <c r="L1" s="216" t="s">
        <v>20</v>
      </c>
      <c r="M1" s="216" t="s">
        <v>20</v>
      </c>
    </row>
    <row r="2" spans="1:13" ht="22.5" customHeight="1">
      <c r="A2" s="217" t="str">
        <f>"令和"&amp;IF('ﾃﾞｰﾀ 入力'!AA1-2018=1,"元",'ﾃﾞｰﾀ 入力'!AA1-2018)&amp;"年度 第"&amp;'ﾃﾞｰﾀ 入力'!AA1-1992&amp;"回全国中学校駅伝大会参加申込書(男子)"</f>
        <v>令和元年度 第27回全国中学校駅伝大会参加申込書(男子)</v>
      </c>
      <c r="B2" s="217"/>
      <c r="C2" s="217"/>
      <c r="D2" s="217"/>
      <c r="E2" s="217"/>
      <c r="F2" s="217"/>
      <c r="G2" s="217"/>
      <c r="H2" s="217"/>
      <c r="I2" s="217"/>
      <c r="J2" s="217"/>
      <c r="K2" s="217"/>
      <c r="L2" s="217"/>
      <c r="M2" s="217"/>
    </row>
    <row r="3" spans="7:13" ht="15.75" customHeight="1">
      <c r="G3" s="218" t="s">
        <v>30</v>
      </c>
      <c r="H3" s="218"/>
      <c r="I3" s="218"/>
      <c r="J3" s="218"/>
      <c r="K3" s="218"/>
      <c r="L3" s="218"/>
      <c r="M3" s="218"/>
    </row>
    <row r="4" spans="1:13" ht="19.5" customHeight="1">
      <c r="A4" s="219" t="s">
        <v>36</v>
      </c>
      <c r="B4" s="219"/>
      <c r="C4" s="85"/>
      <c r="D4" s="219" t="s">
        <v>21</v>
      </c>
      <c r="E4" s="219"/>
      <c r="F4" s="219"/>
      <c r="G4" s="220"/>
      <c r="H4" s="220"/>
      <c r="I4" s="220"/>
      <c r="J4" s="220"/>
      <c r="K4" s="220"/>
      <c r="L4" s="220"/>
      <c r="M4" s="220"/>
    </row>
    <row r="5" spans="1:13" ht="19.5" customHeight="1">
      <c r="A5" s="223" t="s">
        <v>22</v>
      </c>
      <c r="B5" s="223"/>
      <c r="C5" s="84"/>
      <c r="D5" s="224"/>
      <c r="E5" s="224"/>
      <c r="F5" s="224"/>
      <c r="G5" s="224"/>
      <c r="H5" s="224"/>
      <c r="I5" s="224"/>
      <c r="J5" s="36" t="s">
        <v>23</v>
      </c>
      <c r="K5" s="224"/>
      <c r="L5" s="224"/>
      <c r="M5" s="224"/>
    </row>
    <row r="6" spans="1:13" ht="19.5" customHeight="1">
      <c r="A6" s="226" t="s">
        <v>65</v>
      </c>
      <c r="B6" s="226"/>
      <c r="C6" s="224"/>
      <c r="D6" s="224"/>
      <c r="E6" s="224"/>
      <c r="F6" s="224"/>
      <c r="G6" s="224"/>
      <c r="H6" s="224"/>
      <c r="I6" s="19"/>
      <c r="J6" s="20"/>
      <c r="K6" s="19"/>
      <c r="L6" s="19"/>
      <c r="M6" s="19"/>
    </row>
    <row r="7" ht="19.5" customHeight="1">
      <c r="A7" t="s">
        <v>32</v>
      </c>
    </row>
    <row r="8" spans="1:13" ht="42.75" customHeight="1">
      <c r="A8" s="16"/>
      <c r="B8" s="225"/>
      <c r="C8" s="225"/>
      <c r="D8" s="225"/>
      <c r="E8" s="225"/>
      <c r="F8" s="225"/>
      <c r="G8" s="225"/>
      <c r="H8" s="225"/>
      <c r="I8" s="225"/>
      <c r="J8" s="225"/>
      <c r="K8" s="225"/>
      <c r="L8" s="225"/>
      <c r="M8" s="16"/>
    </row>
    <row r="9" ht="13.5">
      <c r="A9" t="s">
        <v>24</v>
      </c>
    </row>
    <row r="10" spans="1:13" ht="55.5" customHeight="1">
      <c r="A10" s="17"/>
      <c r="B10" s="227"/>
      <c r="C10" s="227"/>
      <c r="D10" s="227"/>
      <c r="E10" s="227"/>
      <c r="F10" s="227"/>
      <c r="G10" s="227"/>
      <c r="H10" s="227"/>
      <c r="I10" s="227"/>
      <c r="J10" s="227"/>
      <c r="K10" s="227"/>
      <c r="L10" s="227"/>
      <c r="M10" s="17"/>
    </row>
    <row r="11" ht="13.5">
      <c r="A11" t="s">
        <v>33</v>
      </c>
    </row>
    <row r="12" spans="1:13" ht="55.5" customHeight="1">
      <c r="A12" s="17"/>
      <c r="B12" s="227"/>
      <c r="C12" s="227"/>
      <c r="D12" s="227"/>
      <c r="E12" s="227"/>
      <c r="F12" s="227"/>
      <c r="G12" s="227"/>
      <c r="H12" s="227"/>
      <c r="I12" s="227"/>
      <c r="J12" s="227"/>
      <c r="K12" s="227"/>
      <c r="L12" s="227"/>
      <c r="M12" s="17"/>
    </row>
    <row r="13" ht="18.75" customHeight="1">
      <c r="A13" t="s">
        <v>34</v>
      </c>
    </row>
    <row r="14" ht="18.75" customHeight="1"/>
    <row r="15" spans="1:6" ht="18.75" customHeight="1">
      <c r="A15" s="219" t="s">
        <v>25</v>
      </c>
      <c r="B15" s="219"/>
      <c r="C15" s="228"/>
      <c r="D15" s="228"/>
      <c r="E15" s="228"/>
      <c r="F15" s="228"/>
    </row>
    <row r="16" ht="18.75" customHeight="1"/>
    <row r="17" spans="1:13" ht="18.75" customHeight="1">
      <c r="A17" t="s">
        <v>37</v>
      </c>
      <c r="B17" s="15" t="s">
        <v>26</v>
      </c>
      <c r="C17" s="15" t="s">
        <v>30</v>
      </c>
      <c r="D17" s="15"/>
      <c r="E17" s="15" t="s">
        <v>14</v>
      </c>
      <c r="F17" s="82"/>
      <c r="H17" t="s">
        <v>42</v>
      </c>
      <c r="I17" s="15" t="s">
        <v>28</v>
      </c>
      <c r="J17" s="15" t="s">
        <v>30</v>
      </c>
      <c r="K17" s="15"/>
      <c r="L17" s="15" t="s">
        <v>14</v>
      </c>
      <c r="M17" s="82"/>
    </row>
    <row r="18" spans="2:13" ht="18.75" customHeight="1">
      <c r="B18" s="80"/>
      <c r="C18" t="s">
        <v>40</v>
      </c>
      <c r="E18" s="222" t="s">
        <v>41</v>
      </c>
      <c r="F18" s="222" t="s">
        <v>31</v>
      </c>
      <c r="I18" s="80"/>
      <c r="J18" t="s">
        <v>40</v>
      </c>
      <c r="L18" s="222" t="s">
        <v>41</v>
      </c>
      <c r="M18" s="222" t="s">
        <v>31</v>
      </c>
    </row>
    <row r="19" spans="2:13" ht="18.75" customHeight="1">
      <c r="B19" s="80"/>
      <c r="C19" s="81"/>
      <c r="D19" s="80"/>
      <c r="E19" s="221"/>
      <c r="F19" s="221"/>
      <c r="G19" s="80"/>
      <c r="H19" s="80"/>
      <c r="I19" s="80"/>
      <c r="J19" s="81"/>
      <c r="K19" s="80"/>
      <c r="L19" s="221"/>
      <c r="M19" s="221"/>
    </row>
    <row r="20" spans="1:13" ht="18.75" customHeight="1">
      <c r="A20" t="s">
        <v>38</v>
      </c>
      <c r="B20" s="15" t="s">
        <v>28</v>
      </c>
      <c r="C20" s="15" t="s">
        <v>30</v>
      </c>
      <c r="D20" s="15"/>
      <c r="E20" s="15" t="s">
        <v>14</v>
      </c>
      <c r="F20" s="82"/>
      <c r="H20" t="s">
        <v>43</v>
      </c>
      <c r="I20" s="15" t="s">
        <v>28</v>
      </c>
      <c r="J20" s="15" t="s">
        <v>30</v>
      </c>
      <c r="K20" s="15"/>
      <c r="L20" s="15" t="s">
        <v>14</v>
      </c>
      <c r="M20" s="82"/>
    </row>
    <row r="21" spans="2:13" ht="18.75" customHeight="1">
      <c r="B21" s="80"/>
      <c r="C21" t="s">
        <v>40</v>
      </c>
      <c r="E21" s="222" t="s">
        <v>41</v>
      </c>
      <c r="F21" s="222" t="s">
        <v>31</v>
      </c>
      <c r="I21" s="80"/>
      <c r="J21" t="s">
        <v>40</v>
      </c>
      <c r="L21" s="222" t="s">
        <v>41</v>
      </c>
      <c r="M21" s="222" t="s">
        <v>31</v>
      </c>
    </row>
    <row r="22" spans="2:13" ht="18.75" customHeight="1">
      <c r="B22" s="80"/>
      <c r="C22" s="81"/>
      <c r="D22" s="80"/>
      <c r="E22" s="221"/>
      <c r="F22" s="221"/>
      <c r="G22" s="80"/>
      <c r="H22" s="80"/>
      <c r="I22" s="80"/>
      <c r="J22" s="81"/>
      <c r="K22" s="80"/>
      <c r="L22" s="221"/>
      <c r="M22" s="221"/>
    </row>
    <row r="23" spans="1:13" ht="18.75" customHeight="1">
      <c r="A23" t="s">
        <v>39</v>
      </c>
      <c r="B23" s="15" t="s">
        <v>28</v>
      </c>
      <c r="C23" s="15" t="s">
        <v>30</v>
      </c>
      <c r="D23" s="15"/>
      <c r="E23" s="15" t="s">
        <v>14</v>
      </c>
      <c r="F23" s="82"/>
      <c r="H23" t="s">
        <v>44</v>
      </c>
      <c r="I23" s="15" t="s">
        <v>28</v>
      </c>
      <c r="J23" s="15" t="s">
        <v>30</v>
      </c>
      <c r="K23" s="15"/>
      <c r="L23" s="15" t="s">
        <v>14</v>
      </c>
      <c r="M23" s="82"/>
    </row>
    <row r="24" spans="2:13" ht="18.75" customHeight="1">
      <c r="B24" s="80"/>
      <c r="C24" t="s">
        <v>40</v>
      </c>
      <c r="E24" s="222" t="s">
        <v>41</v>
      </c>
      <c r="F24" s="222" t="s">
        <v>31</v>
      </c>
      <c r="I24" s="80"/>
      <c r="J24" t="s">
        <v>40</v>
      </c>
      <c r="L24" s="222" t="s">
        <v>41</v>
      </c>
      <c r="M24" s="222" t="s">
        <v>31</v>
      </c>
    </row>
    <row r="25" spans="2:13" ht="18.75" customHeight="1">
      <c r="B25" s="80"/>
      <c r="C25" s="81"/>
      <c r="D25" s="80"/>
      <c r="E25" s="221"/>
      <c r="F25" s="221"/>
      <c r="G25" s="80"/>
      <c r="H25" s="80"/>
      <c r="I25" s="80"/>
      <c r="J25" s="81"/>
      <c r="K25" s="80"/>
      <c r="L25" s="221"/>
      <c r="M25" s="221"/>
    </row>
    <row r="26" spans="1:13" ht="18.75" customHeight="1">
      <c r="A26" t="s">
        <v>142</v>
      </c>
      <c r="B26" s="15" t="s">
        <v>28</v>
      </c>
      <c r="C26" s="15" t="s">
        <v>30</v>
      </c>
      <c r="D26" s="15"/>
      <c r="E26" s="15" t="s">
        <v>14</v>
      </c>
      <c r="F26" s="82"/>
      <c r="H26" t="s">
        <v>45</v>
      </c>
      <c r="I26" s="15" t="s">
        <v>28</v>
      </c>
      <c r="J26" s="15" t="s">
        <v>30</v>
      </c>
      <c r="K26" s="15"/>
      <c r="L26" s="15" t="s">
        <v>14</v>
      </c>
      <c r="M26" s="82"/>
    </row>
    <row r="27" spans="2:13" ht="18.75" customHeight="1">
      <c r="B27" s="80"/>
      <c r="C27" t="s">
        <v>40</v>
      </c>
      <c r="E27" s="222" t="s">
        <v>41</v>
      </c>
      <c r="F27" s="222" t="s">
        <v>31</v>
      </c>
      <c r="I27" s="80"/>
      <c r="J27" t="s">
        <v>40</v>
      </c>
      <c r="L27" s="222" t="s">
        <v>41</v>
      </c>
      <c r="M27" s="222" t="s">
        <v>31</v>
      </c>
    </row>
    <row r="28" spans="2:13" ht="18.75" customHeight="1">
      <c r="B28" s="80"/>
      <c r="C28" s="81"/>
      <c r="D28" s="80"/>
      <c r="E28" s="221"/>
      <c r="F28" s="221"/>
      <c r="G28" s="80"/>
      <c r="H28" s="80"/>
      <c r="I28" s="80"/>
      <c r="J28" s="81"/>
      <c r="K28" s="80"/>
      <c r="L28" s="221"/>
      <c r="M28" s="221"/>
    </row>
    <row r="29" spans="1:13" ht="18.75" customHeight="1">
      <c r="A29" t="s">
        <v>27</v>
      </c>
      <c r="B29" s="15" t="s">
        <v>28</v>
      </c>
      <c r="C29" s="15" t="s">
        <v>30</v>
      </c>
      <c r="D29" s="15"/>
      <c r="E29" s="15" t="s">
        <v>14</v>
      </c>
      <c r="F29" s="82"/>
      <c r="H29" s="7"/>
      <c r="I29" s="7"/>
      <c r="J29" s="7"/>
      <c r="K29" s="7"/>
      <c r="L29" s="7"/>
      <c r="M29" s="7"/>
    </row>
    <row r="30" spans="2:13" ht="18.75" customHeight="1">
      <c r="B30" s="80"/>
      <c r="C30" t="s">
        <v>40</v>
      </c>
      <c r="E30" s="222" t="s">
        <v>41</v>
      </c>
      <c r="F30" s="222" t="s">
        <v>31</v>
      </c>
      <c r="H30" s="7"/>
      <c r="I30" s="7"/>
      <c r="J30" s="7"/>
      <c r="K30" s="7"/>
      <c r="L30" s="231"/>
      <c r="M30" s="231"/>
    </row>
    <row r="31" spans="2:13" ht="18.75" customHeight="1">
      <c r="B31" s="80"/>
      <c r="C31" s="81"/>
      <c r="D31" s="80"/>
      <c r="E31" s="221"/>
      <c r="F31" s="221"/>
      <c r="J31" s="83"/>
      <c r="K31" s="7"/>
      <c r="L31" s="232"/>
      <c r="M31" s="232"/>
    </row>
    <row r="32" spans="8:13" ht="18.75" customHeight="1">
      <c r="H32" s="7"/>
      <c r="I32" s="7"/>
      <c r="J32" s="7"/>
      <c r="K32" s="7"/>
      <c r="L32" s="7"/>
      <c r="M32" s="7"/>
    </row>
    <row r="33" spans="1:13" ht="18.75" customHeight="1">
      <c r="A33" s="229" t="s">
        <v>46</v>
      </c>
      <c r="B33" s="229"/>
      <c r="C33" s="229"/>
      <c r="D33" s="229"/>
      <c r="E33" s="229"/>
      <c r="F33" s="229"/>
      <c r="G33" s="229"/>
      <c r="H33" s="229"/>
      <c r="I33" s="229"/>
      <c r="J33" s="229"/>
      <c r="K33" s="229"/>
      <c r="L33" s="229"/>
      <c r="M33" s="229"/>
    </row>
    <row r="34" spans="1:13" ht="18.75" customHeight="1">
      <c r="A34" s="230" t="str">
        <f>'ﾃﾞｰﾀ 入力'!AB1&amp;"正午までに正式1部、コピー1部、計２部を大会事務局まで送ってください｡"</f>
        <v>11月21日正午までに正式1部、コピー1部、計２部を大会事務局まで送ってください｡</v>
      </c>
      <c r="B34" s="230"/>
      <c r="C34" s="230"/>
      <c r="D34" s="230"/>
      <c r="E34" s="230"/>
      <c r="F34" s="230"/>
      <c r="G34" s="230"/>
      <c r="H34" s="230"/>
      <c r="I34" s="230"/>
      <c r="J34" s="230"/>
      <c r="K34" s="230"/>
      <c r="L34" s="230"/>
      <c r="M34" s="230"/>
    </row>
    <row r="35" spans="2:4" ht="18.75" customHeight="1">
      <c r="B35" s="18" t="s">
        <v>29</v>
      </c>
      <c r="D35" t="s">
        <v>143</v>
      </c>
    </row>
    <row r="36" ht="18.75" customHeight="1"/>
    <row r="37" ht="18.75" customHeight="1"/>
    <row r="38" ht="18.75" customHeight="1"/>
    <row r="39" ht="12.75" customHeight="1"/>
  </sheetData>
  <sheetProtection/>
  <mergeCells count="38">
    <mergeCell ref="E28:F28"/>
    <mergeCell ref="L28:M28"/>
    <mergeCell ref="E30:F30"/>
    <mergeCell ref="L30:M30"/>
    <mergeCell ref="E31:F31"/>
    <mergeCell ref="L31:M31"/>
    <mergeCell ref="A33:M33"/>
    <mergeCell ref="A34:M34"/>
    <mergeCell ref="E22:F22"/>
    <mergeCell ref="L22:M22"/>
    <mergeCell ref="E27:F27"/>
    <mergeCell ref="L27:M27"/>
    <mergeCell ref="E24:F24"/>
    <mergeCell ref="L24:M24"/>
    <mergeCell ref="E25:F25"/>
    <mergeCell ref="L25:M25"/>
    <mergeCell ref="B10:L10"/>
    <mergeCell ref="B12:L12"/>
    <mergeCell ref="A15:B15"/>
    <mergeCell ref="E18:F18"/>
    <mergeCell ref="L18:M18"/>
    <mergeCell ref="C15:F15"/>
    <mergeCell ref="E19:F19"/>
    <mergeCell ref="L19:M19"/>
    <mergeCell ref="E21:F21"/>
    <mergeCell ref="L21:M21"/>
    <mergeCell ref="A5:B5"/>
    <mergeCell ref="D5:I5"/>
    <mergeCell ref="K5:M5"/>
    <mergeCell ref="B8:L8"/>
    <mergeCell ref="A6:B6"/>
    <mergeCell ref="C6:H6"/>
    <mergeCell ref="K1:M1"/>
    <mergeCell ref="A2:M2"/>
    <mergeCell ref="G3:M3"/>
    <mergeCell ref="A4:B4"/>
    <mergeCell ref="D4:F4"/>
    <mergeCell ref="G4:M4"/>
  </mergeCells>
  <printOptions/>
  <pageMargins left="0.7480314960629921" right="0.7480314960629921" top="0.984251968503937" bottom="0.984251968503937" header="0.5118110236220472" footer="0.5118110236220472"/>
  <pageSetup fitToHeight="1" fitToWidth="1" horizontalDpi="400" verticalDpi="400" orientation="portrait" paperSize="9" scale="94" r:id="rId2"/>
  <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I32"/>
  <sheetViews>
    <sheetView view="pageBreakPreview" zoomScaleSheetLayoutView="100" zoomScalePageLayoutView="0" workbookViewId="0" topLeftCell="A1">
      <selection activeCell="C31" sqref="C31:D31"/>
    </sheetView>
  </sheetViews>
  <sheetFormatPr defaultColWidth="9.00390625" defaultRowHeight="13.5"/>
  <cols>
    <col min="1" max="1" width="1.625" style="0" customWidth="1"/>
    <col min="2" max="2" width="6.00390625" style="0" customWidth="1"/>
    <col min="3" max="3" width="3.625" style="0" customWidth="1"/>
    <col min="4" max="4" width="19.00390625" style="0" customWidth="1"/>
    <col min="5" max="5" width="16.25390625" style="0" customWidth="1"/>
    <col min="6" max="7" width="12.50390625" style="0" customWidth="1"/>
    <col min="8" max="8" width="18.375" style="0" customWidth="1"/>
    <col min="9" max="9" width="1.625" style="0" customWidth="1"/>
  </cols>
  <sheetData>
    <row r="1" spans="2:8" ht="21">
      <c r="B1" s="244" t="s">
        <v>183</v>
      </c>
      <c r="C1" s="244"/>
      <c r="D1" s="244"/>
      <c r="E1" s="244"/>
      <c r="F1" s="244"/>
      <c r="G1" s="244"/>
      <c r="H1" s="244"/>
    </row>
    <row r="2" spans="2:8" ht="28.5" customHeight="1">
      <c r="B2" s="46" t="s">
        <v>161</v>
      </c>
      <c r="C2" s="44"/>
      <c r="D2" s="44"/>
      <c r="E2" s="44"/>
      <c r="F2" s="44"/>
      <c r="G2" s="44"/>
      <c r="H2" s="44"/>
    </row>
    <row r="3" spans="2:8" ht="17.25">
      <c r="B3" s="46" t="s">
        <v>162</v>
      </c>
      <c r="C3" s="44"/>
      <c r="D3" s="44"/>
      <c r="E3" s="44"/>
      <c r="F3" s="44"/>
      <c r="G3" s="44"/>
      <c r="H3" s="44"/>
    </row>
    <row r="4" spans="2:8" ht="45.75" customHeight="1" thickBot="1">
      <c r="B4" s="245" t="s">
        <v>163</v>
      </c>
      <c r="C4" s="245"/>
      <c r="D4" s="245"/>
      <c r="E4" s="245"/>
      <c r="F4" s="245"/>
      <c r="G4" s="245"/>
      <c r="H4" s="245"/>
    </row>
    <row r="5" spans="1:9" ht="55.5" customHeight="1" thickBot="1">
      <c r="A5" s="248" t="str">
        <f>"① 上記大会にエントリーした選手(補欠を含む)のうち、"&amp;'ﾃﾞｰﾀ 入力'!AA1&amp;"年９月１日から申告書･報告書作成日までに鉄剤注射を受けた選手の有無･人数
※１・２いずれか該当するものに◯をつけ、２に該当する場合、人数も記載してください。"</f>
        <v>① 上記大会にエントリーした選手(補欠を含む)のうち、2019年９月１日から申告書･報告書作成日までに鉄剤注射を受けた選手の有無･人数
※１・２いずれか該当するものに◯をつけ、２に該当する場合、人数も記載してください。</v>
      </c>
      <c r="B5" s="249"/>
      <c r="C5" s="249"/>
      <c r="D5" s="249"/>
      <c r="E5" s="249"/>
      <c r="F5" s="249"/>
      <c r="G5" s="249"/>
      <c r="H5" s="249"/>
      <c r="I5" s="250"/>
    </row>
    <row r="6" spans="2:8" ht="22.5" customHeight="1">
      <c r="B6" s="59" t="s">
        <v>164</v>
      </c>
      <c r="C6" s="44"/>
      <c r="D6" s="44"/>
      <c r="E6" s="44"/>
      <c r="F6" s="44"/>
      <c r="G6" s="44"/>
      <c r="H6" s="87"/>
    </row>
    <row r="7" spans="2:8" ht="30" customHeight="1" thickBot="1">
      <c r="B7" s="60" t="s">
        <v>165</v>
      </c>
      <c r="C7" s="44"/>
      <c r="D7" s="44"/>
      <c r="E7" s="44"/>
      <c r="F7" s="44"/>
      <c r="G7" s="44"/>
      <c r="H7" s="88"/>
    </row>
    <row r="8" spans="1:9" ht="22.5" customHeight="1" thickBot="1">
      <c r="A8" s="248" t="s">
        <v>182</v>
      </c>
      <c r="B8" s="249"/>
      <c r="C8" s="249"/>
      <c r="D8" s="249"/>
      <c r="E8" s="249"/>
      <c r="F8" s="249"/>
      <c r="G8" s="249"/>
      <c r="H8" s="249"/>
      <c r="I8" s="250"/>
    </row>
    <row r="9" spans="2:8" ht="17.25">
      <c r="B9" s="46"/>
      <c r="C9" s="44"/>
      <c r="D9" s="44"/>
      <c r="E9" s="44"/>
      <c r="F9" s="44"/>
      <c r="G9" s="44"/>
      <c r="H9" s="44"/>
    </row>
    <row r="10" spans="1:8" ht="18" thickBot="1">
      <c r="A10" s="46" t="s">
        <v>166</v>
      </c>
      <c r="C10" s="44"/>
      <c r="D10" s="44"/>
      <c r="E10" s="44"/>
      <c r="F10" s="44"/>
      <c r="G10" s="44"/>
      <c r="H10" s="44"/>
    </row>
    <row r="11" spans="2:8" ht="18" customHeight="1">
      <c r="B11" s="55" t="s">
        <v>167</v>
      </c>
      <c r="C11" s="241" t="s">
        <v>168</v>
      </c>
      <c r="D11" s="242"/>
      <c r="E11" s="57" t="s">
        <v>169</v>
      </c>
      <c r="F11" s="56" t="s">
        <v>170</v>
      </c>
      <c r="G11" s="57" t="s">
        <v>171</v>
      </c>
      <c r="H11" s="58" t="s">
        <v>172</v>
      </c>
    </row>
    <row r="12" spans="2:8" ht="27.75" customHeight="1">
      <c r="B12" s="53">
        <v>1</v>
      </c>
      <c r="C12" s="251" t="str">
        <f>'ﾃﾞｰﾀ 入力'!D21&amp;"　"&amp;'ﾃﾞｰﾀ 入力'!E21</f>
        <v>　</v>
      </c>
      <c r="D12" s="252"/>
      <c r="E12" s="91">
        <f>IF('ﾃﾞｰﾀ 入力'!D21="","",'ﾃﾞｰﾀ 入力'!Q21&amp;"．"&amp;'ﾃﾞｰﾀ 入力'!S21&amp;"．"&amp;'ﾃﾞｰﾀ 入力'!U21)</f>
      </c>
      <c r="F12" s="47" t="s">
        <v>173</v>
      </c>
      <c r="G12" s="47" t="s">
        <v>173</v>
      </c>
      <c r="H12" s="49"/>
    </row>
    <row r="13" spans="2:8" ht="27.75" customHeight="1">
      <c r="B13" s="53">
        <v>2</v>
      </c>
      <c r="C13" s="237" t="str">
        <f>'ﾃﾞｰﾀ 入力'!D22&amp;"　"&amp;'ﾃﾞｰﾀ 入力'!E22</f>
        <v>　</v>
      </c>
      <c r="D13" s="238"/>
      <c r="E13" s="91">
        <f>IF('ﾃﾞｰﾀ 入力'!D22="","",'ﾃﾞｰﾀ 入力'!Q22&amp;"．"&amp;'ﾃﾞｰﾀ 入力'!S22&amp;"．"&amp;'ﾃﾞｰﾀ 入力'!U22)</f>
      </c>
      <c r="F13" s="47" t="s">
        <v>173</v>
      </c>
      <c r="G13" s="47" t="s">
        <v>173</v>
      </c>
      <c r="H13" s="49"/>
    </row>
    <row r="14" spans="2:8" ht="27.75" customHeight="1">
      <c r="B14" s="53">
        <v>3</v>
      </c>
      <c r="C14" s="237" t="str">
        <f>'ﾃﾞｰﾀ 入力'!D23&amp;"　"&amp;'ﾃﾞｰﾀ 入力'!E23</f>
        <v>　</v>
      </c>
      <c r="D14" s="238"/>
      <c r="E14" s="91">
        <f>IF('ﾃﾞｰﾀ 入力'!D23="","",'ﾃﾞｰﾀ 入力'!Q23&amp;"．"&amp;'ﾃﾞｰﾀ 入力'!S23&amp;"．"&amp;'ﾃﾞｰﾀ 入力'!U23)</f>
      </c>
      <c r="F14" s="47" t="s">
        <v>173</v>
      </c>
      <c r="G14" s="47" t="s">
        <v>173</v>
      </c>
      <c r="H14" s="49"/>
    </row>
    <row r="15" spans="2:8" ht="27.75" customHeight="1">
      <c r="B15" s="53">
        <v>4</v>
      </c>
      <c r="C15" s="237" t="str">
        <f>'ﾃﾞｰﾀ 入力'!D24&amp;"　"&amp;'ﾃﾞｰﾀ 入力'!E24</f>
        <v>　</v>
      </c>
      <c r="D15" s="238"/>
      <c r="E15" s="91">
        <f>IF('ﾃﾞｰﾀ 入力'!D24="","",'ﾃﾞｰﾀ 入力'!Q24&amp;"．"&amp;'ﾃﾞｰﾀ 入力'!S24&amp;"．"&amp;'ﾃﾞｰﾀ 入力'!U24)</f>
      </c>
      <c r="F15" s="47" t="s">
        <v>173</v>
      </c>
      <c r="G15" s="47" t="s">
        <v>173</v>
      </c>
      <c r="H15" s="49"/>
    </row>
    <row r="16" spans="2:8" ht="27.75" customHeight="1">
      <c r="B16" s="53">
        <v>5</v>
      </c>
      <c r="C16" s="237" t="str">
        <f>'ﾃﾞｰﾀ 入力'!D25&amp;"　"&amp;'ﾃﾞｰﾀ 入力'!E25</f>
        <v>　</v>
      </c>
      <c r="D16" s="238"/>
      <c r="E16" s="91">
        <f>IF('ﾃﾞｰﾀ 入力'!D25="","",'ﾃﾞｰﾀ 入力'!Q25&amp;"．"&amp;'ﾃﾞｰﾀ 入力'!S25&amp;"．"&amp;'ﾃﾞｰﾀ 入力'!U25)</f>
      </c>
      <c r="F16" s="47" t="s">
        <v>173</v>
      </c>
      <c r="G16" s="47" t="s">
        <v>173</v>
      </c>
      <c r="H16" s="49"/>
    </row>
    <row r="17" spans="2:8" ht="27.75" customHeight="1">
      <c r="B17" s="53">
        <v>6</v>
      </c>
      <c r="C17" s="237" t="str">
        <f>'ﾃﾞｰﾀ 入力'!D26&amp;"　"&amp;'ﾃﾞｰﾀ 入力'!E26</f>
        <v>　</v>
      </c>
      <c r="D17" s="238"/>
      <c r="E17" s="91">
        <f>IF('ﾃﾞｰﾀ 入力'!D26="","",'ﾃﾞｰﾀ 入力'!Q26&amp;"．"&amp;'ﾃﾞｰﾀ 入力'!S26&amp;"．"&amp;'ﾃﾞｰﾀ 入力'!U26)</f>
      </c>
      <c r="F17" s="47" t="s">
        <v>173</v>
      </c>
      <c r="G17" s="47" t="s">
        <v>173</v>
      </c>
      <c r="H17" s="49"/>
    </row>
    <row r="18" spans="2:8" ht="27.75" customHeight="1">
      <c r="B18" s="53">
        <v>7</v>
      </c>
      <c r="C18" s="237" t="str">
        <f>'ﾃﾞｰﾀ 入力'!D27&amp;"　"&amp;'ﾃﾞｰﾀ 入力'!E27</f>
        <v>　</v>
      </c>
      <c r="D18" s="238"/>
      <c r="E18" s="91">
        <f>IF('ﾃﾞｰﾀ 入力'!D27="","",'ﾃﾞｰﾀ 入力'!Q27&amp;"．"&amp;'ﾃﾞｰﾀ 入力'!S27&amp;"．"&amp;'ﾃﾞｰﾀ 入力'!U27)</f>
      </c>
      <c r="F18" s="47" t="s">
        <v>173</v>
      </c>
      <c r="G18" s="47" t="s">
        <v>173</v>
      </c>
      <c r="H18" s="49"/>
    </row>
    <row r="19" spans="2:8" ht="27.75" customHeight="1">
      <c r="B19" s="53">
        <v>8</v>
      </c>
      <c r="C19" s="237" t="str">
        <f>'ﾃﾞｰﾀ 入力'!D28&amp;"　"&amp;'ﾃﾞｰﾀ 入力'!E28</f>
        <v>　</v>
      </c>
      <c r="D19" s="238"/>
      <c r="E19" s="91">
        <f>IF('ﾃﾞｰﾀ 入力'!D28="","",'ﾃﾞｰﾀ 入力'!Q28&amp;"．"&amp;'ﾃﾞｰﾀ 入力'!S28&amp;"．"&amp;'ﾃﾞｰﾀ 入力'!U28)</f>
      </c>
      <c r="F19" s="47" t="s">
        <v>173</v>
      </c>
      <c r="G19" s="47" t="s">
        <v>173</v>
      </c>
      <c r="H19" s="49"/>
    </row>
    <row r="20" spans="2:8" ht="27.75" customHeight="1" thickBot="1">
      <c r="B20" s="54">
        <v>9</v>
      </c>
      <c r="C20" s="246" t="str">
        <f>'ﾃﾞｰﾀ 入力'!D29&amp;"　"&amp;'ﾃﾞｰﾀ 入力'!E29</f>
        <v>　</v>
      </c>
      <c r="D20" s="247"/>
      <c r="E20" s="92">
        <f>IF('ﾃﾞｰﾀ 入力'!D29="","",'ﾃﾞｰﾀ 入力'!Q29&amp;"．"&amp;'ﾃﾞｰﾀ 入力'!S29&amp;"．"&amp;'ﾃﾞｰﾀ 入力'!U29)</f>
      </c>
      <c r="F20" s="48" t="s">
        <v>174</v>
      </c>
      <c r="G20" s="48" t="s">
        <v>174</v>
      </c>
      <c r="H20" s="50"/>
    </row>
    <row r="21" ht="13.5" customHeight="1"/>
    <row r="22" spans="2:9" ht="27.75" customHeight="1">
      <c r="B22" s="239" t="s">
        <v>185</v>
      </c>
      <c r="C22" s="239"/>
      <c r="D22" s="239"/>
      <c r="E22" s="239"/>
      <c r="F22" s="239"/>
      <c r="G22" s="239"/>
      <c r="H22" s="239"/>
      <c r="I22" s="240"/>
    </row>
    <row r="23" spans="2:9" ht="13.5" customHeight="1">
      <c r="B23" s="77" t="s">
        <v>175</v>
      </c>
      <c r="C23" s="77"/>
      <c r="D23" s="77"/>
      <c r="E23" s="77"/>
      <c r="F23" s="77"/>
      <c r="G23" s="77"/>
      <c r="H23" s="77"/>
      <c r="I23" s="77"/>
    </row>
    <row r="24" spans="2:9" ht="13.5" customHeight="1">
      <c r="B24" s="77"/>
      <c r="C24" s="77"/>
      <c r="D24" s="77"/>
      <c r="E24" s="77"/>
      <c r="F24" s="77"/>
      <c r="G24" s="77"/>
      <c r="H24" s="77"/>
      <c r="I24" s="77"/>
    </row>
    <row r="25" spans="2:9" ht="69.75" customHeight="1">
      <c r="B25" s="243" t="s">
        <v>184</v>
      </c>
      <c r="C25" s="243"/>
      <c r="D25" s="243"/>
      <c r="E25" s="243"/>
      <c r="F25" s="243"/>
      <c r="G25" s="243"/>
      <c r="H25" s="243"/>
      <c r="I25" s="240"/>
    </row>
    <row r="26" spans="2:8" ht="12" customHeight="1">
      <c r="B26" s="51"/>
      <c r="C26" s="7"/>
      <c r="D26" s="7"/>
      <c r="E26" s="7"/>
      <c r="F26" s="7"/>
      <c r="G26" s="7"/>
      <c r="H26" s="7"/>
    </row>
    <row r="27" spans="2:8" ht="22.5" customHeight="1">
      <c r="B27" s="52" t="str">
        <f>'ﾃﾞｰﾀ 入力'!AA1&amp;" 年　　月　　日"</f>
        <v>2019 年　　月　　日</v>
      </c>
      <c r="C27" s="7"/>
      <c r="D27" s="7"/>
      <c r="E27" s="7"/>
      <c r="F27" s="7"/>
      <c r="G27" s="7"/>
      <c r="H27" s="7"/>
    </row>
    <row r="28" spans="2:8" ht="11.25" customHeight="1">
      <c r="B28" s="51"/>
      <c r="C28" s="7"/>
      <c r="D28" s="7"/>
      <c r="E28" s="7"/>
      <c r="F28" s="7"/>
      <c r="G28" s="7"/>
      <c r="H28" s="7"/>
    </row>
    <row r="29" spans="2:8" ht="35.25" customHeight="1">
      <c r="B29" s="51"/>
      <c r="C29" s="233" t="s">
        <v>176</v>
      </c>
      <c r="D29" s="234"/>
      <c r="E29" s="235" t="str">
        <f>'ﾃﾞｰﾀ 入力'!B3&amp;"　・　"&amp;'ﾃﾞｰﾀ 入力'!B5</f>
        <v>　・　</v>
      </c>
      <c r="F29" s="235"/>
      <c r="G29" s="235"/>
      <c r="H29" s="7"/>
    </row>
    <row r="30" spans="2:8" ht="35.25" customHeight="1">
      <c r="B30" s="51"/>
      <c r="C30" s="233" t="s">
        <v>177</v>
      </c>
      <c r="D30" s="234"/>
      <c r="E30" s="236"/>
      <c r="F30" s="236"/>
      <c r="G30" s="236"/>
      <c r="H30" s="7"/>
    </row>
    <row r="31" spans="2:8" ht="35.25" customHeight="1">
      <c r="B31" s="51"/>
      <c r="C31" s="233" t="s">
        <v>192</v>
      </c>
      <c r="D31" s="234"/>
      <c r="E31" s="236"/>
      <c r="F31" s="236"/>
      <c r="G31" s="236"/>
      <c r="H31" s="7"/>
    </row>
    <row r="32" spans="2:8" ht="11.25" customHeight="1">
      <c r="B32" s="51"/>
      <c r="C32" s="7"/>
      <c r="D32" s="7"/>
      <c r="E32" s="7"/>
      <c r="F32" s="7"/>
      <c r="G32" s="7"/>
      <c r="H32" s="7"/>
    </row>
    <row r="33" ht="9" customHeight="1"/>
  </sheetData>
  <sheetProtection/>
  <mergeCells count="22">
    <mergeCell ref="B1:H1"/>
    <mergeCell ref="B4:H4"/>
    <mergeCell ref="C20:D20"/>
    <mergeCell ref="A5:I5"/>
    <mergeCell ref="A8:I8"/>
    <mergeCell ref="C12:D12"/>
    <mergeCell ref="C18:D18"/>
    <mergeCell ref="C13:D13"/>
    <mergeCell ref="C16:D16"/>
    <mergeCell ref="C17:D17"/>
    <mergeCell ref="C11:D11"/>
    <mergeCell ref="C30:D30"/>
    <mergeCell ref="C14:D14"/>
    <mergeCell ref="C15:D15"/>
    <mergeCell ref="B25:I25"/>
    <mergeCell ref="C29:D29"/>
    <mergeCell ref="C31:D31"/>
    <mergeCell ref="E29:G29"/>
    <mergeCell ref="E30:G30"/>
    <mergeCell ref="E31:G31"/>
    <mergeCell ref="C19:D19"/>
    <mergeCell ref="B22:I22"/>
  </mergeCells>
  <printOptions horizontalCentered="1"/>
  <pageMargins left="0.7480314960629921" right="0.7480314960629921" top="0.984251968503937" bottom="0.984251968503937" header="0.5118110236220472" footer="0.5118110236220472"/>
  <pageSetup fitToHeight="1" fitToWidth="1" horizontalDpi="400" verticalDpi="4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山口県中学校体育連盟</dc:creator>
  <cp:keywords/>
  <dc:description/>
  <cp:lastModifiedBy>全中卓球</cp:lastModifiedBy>
  <cp:lastPrinted>2019-10-03T10:14:11Z</cp:lastPrinted>
  <dcterms:created xsi:type="dcterms:W3CDTF">2006-09-23T15:09:59Z</dcterms:created>
  <dcterms:modified xsi:type="dcterms:W3CDTF">2019-10-18T12:44:43Z</dcterms:modified>
  <cp:category/>
  <cp:version/>
  <cp:contentType/>
  <cp:contentStatus/>
</cp:coreProperties>
</file>